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０２：地域支援係\Ｒ５年度\第９期介護保険事業計画\介護人材実態調査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Sheet1!$A$1:$L$306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1" i="1" l="1"/>
  <c r="W90" i="1"/>
  <c r="W97" i="1"/>
  <c r="W96" i="1"/>
  <c r="S99" i="1"/>
  <c r="S98" i="1"/>
  <c r="S97" i="1"/>
  <c r="S96" i="1"/>
  <c r="U95" i="1"/>
  <c r="T95" i="1"/>
  <c r="S95" i="1"/>
  <c r="R95" i="1"/>
  <c r="S91" i="1"/>
  <c r="S90" i="1"/>
  <c r="S93" i="1"/>
  <c r="S92" i="1"/>
  <c r="U89" i="1"/>
  <c r="T89" i="1"/>
  <c r="S89" i="1"/>
  <c r="R89" i="1"/>
  <c r="R54" i="1"/>
  <c r="R53" i="1"/>
  <c r="R51" i="1"/>
  <c r="R52" i="1"/>
  <c r="R50" i="1"/>
  <c r="Q50" i="1"/>
  <c r="G202" i="1" l="1"/>
  <c r="U97" i="1" s="1"/>
  <c r="F202" i="1"/>
  <c r="U96" i="1" s="1"/>
  <c r="H170" i="1"/>
  <c r="U91" i="1" s="1"/>
  <c r="G170" i="1"/>
  <c r="U90" i="1" s="1"/>
  <c r="H149" i="1"/>
  <c r="T91" i="1" s="1"/>
  <c r="G149" i="1"/>
  <c r="T90" i="1" s="1"/>
  <c r="L229" i="1"/>
  <c r="K229" i="1"/>
  <c r="L138" i="1"/>
  <c r="K138" i="1"/>
  <c r="L120" i="1"/>
  <c r="K120" i="1"/>
  <c r="L78" i="1"/>
  <c r="K78" i="1"/>
  <c r="H192" i="1" l="1"/>
  <c r="T97" i="1" s="1"/>
  <c r="G192" i="1"/>
  <c r="T96" i="1" s="1"/>
  <c r="L81" i="1" l="1"/>
  <c r="F99" i="1"/>
  <c r="R90" i="1" s="1"/>
  <c r="V90" i="1" s="1"/>
  <c r="G99" i="1"/>
  <c r="R91" i="1" s="1"/>
  <c r="V91" i="1" s="1"/>
  <c r="J99" i="1"/>
  <c r="R97" i="1" s="1"/>
  <c r="V97" i="1" s="1"/>
  <c r="H99" i="1"/>
  <c r="R96" i="1" s="1"/>
  <c r="V96" i="1" s="1"/>
  <c r="H58" i="1"/>
  <c r="Q53" i="1" s="1"/>
  <c r="S53" i="1" s="1"/>
  <c r="T53" i="1" s="1"/>
  <c r="G58" i="1" l="1"/>
  <c r="Q52" i="1" s="1"/>
  <c r="S52" i="1" s="1"/>
  <c r="T52" i="1" s="1"/>
  <c r="J58" i="1"/>
  <c r="Q54" i="1" s="1"/>
  <c r="S54" i="1" s="1"/>
  <c r="T54" i="1" s="1"/>
  <c r="F58" i="1"/>
  <c r="Q51" i="1" s="1"/>
  <c r="S51" i="1" s="1"/>
  <c r="T51" i="1" s="1"/>
  <c r="L58" i="1" l="1"/>
</calcChain>
</file>

<file path=xl/sharedStrings.xml><?xml version="1.0" encoding="utf-8"?>
<sst xmlns="http://schemas.openxmlformats.org/spreadsheetml/2006/main" count="385" uniqueCount="228">
  <si>
    <t>※令和4年4月1日～令和5年3月31日</t>
    <phoneticPr fontId="1"/>
  </si>
  <si>
    <t>介護職員</t>
    <rPh sb="0" eb="2">
      <t>カイゴ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</si>
  <si>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</si>
  <si>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非正規</t>
    <rPh sb="0" eb="1">
      <t>ヒ</t>
    </rPh>
    <rPh sb="1" eb="3">
      <t>セイキ</t>
    </rPh>
    <phoneticPr fontId="1"/>
  </si>
  <si>
    <t>20歳未満</t>
    <rPh sb="2" eb="3">
      <t>サイ</t>
    </rPh>
    <rPh sb="3" eb="5">
      <t>ミマン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</si>
  <si>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</si>
  <si>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</si>
  <si>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</si>
  <si>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</si>
  <si>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</si>
  <si>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</si>
  <si>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</si>
  <si>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従業員計</t>
    <rPh sb="0" eb="3">
      <t>ジュウギョウイン</t>
    </rPh>
    <rPh sb="3" eb="4">
      <t>ケイ</t>
    </rPh>
    <phoneticPr fontId="1"/>
  </si>
  <si>
    <t>①　介護福祉士</t>
    <rPh sb="2" eb="4">
      <t>カイゴ</t>
    </rPh>
    <rPh sb="4" eb="7">
      <t>フクシシ</t>
    </rPh>
    <phoneticPr fontId="1"/>
  </si>
  <si>
    <t>③　介護支援専門員
　　　（ケアマネージャー）</t>
    <rPh sb="2" eb="4">
      <t>カイゴ</t>
    </rPh>
    <rPh sb="4" eb="6">
      <t>シエン</t>
    </rPh>
    <rPh sb="6" eb="9">
      <t>センモンイン</t>
    </rPh>
    <phoneticPr fontId="1"/>
  </si>
  <si>
    <t>④　保健師</t>
    <rPh sb="2" eb="5">
      <t>ホケンシ</t>
    </rPh>
    <phoneticPr fontId="1"/>
  </si>
  <si>
    <t>⑤　看護師</t>
    <rPh sb="2" eb="5">
      <t>カンゴシ</t>
    </rPh>
    <phoneticPr fontId="1"/>
  </si>
  <si>
    <t>⑥　准看護師</t>
    <rPh sb="2" eb="6">
      <t>ジュンカンゴシ</t>
    </rPh>
    <phoneticPr fontId="1"/>
  </si>
  <si>
    <t>⑦　医師</t>
    <rPh sb="2" eb="4">
      <t>イシ</t>
    </rPh>
    <phoneticPr fontId="1"/>
  </si>
  <si>
    <t>⑧　歯科医師</t>
    <rPh sb="2" eb="4">
      <t>シカ</t>
    </rPh>
    <rPh sb="4" eb="6">
      <t>イシ</t>
    </rPh>
    <phoneticPr fontId="1"/>
  </si>
  <si>
    <t>⑨　歯科衛生士</t>
    <rPh sb="2" eb="4">
      <t>シカ</t>
    </rPh>
    <rPh sb="4" eb="7">
      <t>エイセイシ</t>
    </rPh>
    <phoneticPr fontId="1"/>
  </si>
  <si>
    <t>⑩　薬剤師</t>
    <rPh sb="2" eb="5">
      <t>ヤクザイシ</t>
    </rPh>
    <phoneticPr fontId="1"/>
  </si>
  <si>
    <t>⑪　管理栄養士</t>
    <rPh sb="2" eb="4">
      <t>カンリ</t>
    </rPh>
    <rPh sb="4" eb="7">
      <t>エイヨウシ</t>
    </rPh>
    <phoneticPr fontId="1"/>
  </si>
  <si>
    <t>⑫　栄養士</t>
    <rPh sb="2" eb="5">
      <t>エイヨウシ</t>
    </rPh>
    <phoneticPr fontId="1"/>
  </si>
  <si>
    <t>⑬　理学療法士</t>
    <rPh sb="2" eb="4">
      <t>リガク</t>
    </rPh>
    <rPh sb="4" eb="7">
      <t>リョウホウシ</t>
    </rPh>
    <phoneticPr fontId="1"/>
  </si>
  <si>
    <t>⑭　作業療法士</t>
    <rPh sb="2" eb="4">
      <t>サギョウ</t>
    </rPh>
    <rPh sb="4" eb="7">
      <t>リョウホウシ</t>
    </rPh>
    <phoneticPr fontId="1"/>
  </si>
  <si>
    <t>⑮　言語聴覚士</t>
    <rPh sb="2" eb="7">
      <t>ゲンゴチョウカクシ</t>
    </rPh>
    <phoneticPr fontId="1"/>
  </si>
  <si>
    <t>⑯　精神保健福祉士</t>
    <rPh sb="2" eb="4">
      <t>セイシン</t>
    </rPh>
    <rPh sb="4" eb="6">
      <t>ホケン</t>
    </rPh>
    <rPh sb="6" eb="9">
      <t>フクシシ</t>
    </rPh>
    <phoneticPr fontId="1"/>
  </si>
  <si>
    <t>⑰　社会福祉士</t>
    <rPh sb="2" eb="4">
      <t>シャカイ</t>
    </rPh>
    <rPh sb="4" eb="6">
      <t>フクシ</t>
    </rPh>
    <rPh sb="6" eb="7">
      <t>シ</t>
    </rPh>
    <phoneticPr fontId="1"/>
  </si>
  <si>
    <t>従業員計</t>
    <rPh sb="0" eb="3">
      <t>ジュウギョウイン</t>
    </rPh>
    <rPh sb="3" eb="4">
      <t>ケイ</t>
    </rPh>
    <phoneticPr fontId="1"/>
  </si>
  <si>
    <t>計</t>
    <rPh sb="0" eb="1">
      <t>ケイ</t>
    </rPh>
    <phoneticPr fontId="1"/>
  </si>
  <si>
    <t>職　　　種</t>
    <rPh sb="0" eb="1">
      <t>ショク</t>
    </rPh>
    <rPh sb="4" eb="5">
      <t>シュ</t>
    </rPh>
    <phoneticPr fontId="1"/>
  </si>
  <si>
    <t>（１）採用者数</t>
    <rPh sb="3" eb="6">
      <t>サイヨウシャ</t>
    </rPh>
    <rPh sb="6" eb="7">
      <t>スウ</t>
    </rPh>
    <phoneticPr fontId="1"/>
  </si>
  <si>
    <t>（２）離職者数</t>
    <rPh sb="3" eb="6">
      <t>リショクシャ</t>
    </rPh>
    <rPh sb="6" eb="7">
      <t>スウ</t>
    </rPh>
    <phoneticPr fontId="1"/>
  </si>
  <si>
    <t>区　　　分</t>
    <rPh sb="0" eb="1">
      <t>ク</t>
    </rPh>
    <rPh sb="4" eb="5">
      <t>ブン</t>
    </rPh>
    <phoneticPr fontId="1"/>
  </si>
  <si>
    <t>①　新卒者又は初めての就職</t>
    <rPh sb="2" eb="5">
      <t>シンソツシャ</t>
    </rPh>
    <rPh sb="5" eb="6">
      <t>マタ</t>
    </rPh>
    <rPh sb="7" eb="8">
      <t>ハジ</t>
    </rPh>
    <rPh sb="11" eb="13">
      <t>シュウショク</t>
    </rPh>
    <phoneticPr fontId="1"/>
  </si>
  <si>
    <t>②　介護事業所以外からの転職</t>
    <rPh sb="2" eb="4">
      <t>カイゴ</t>
    </rPh>
    <rPh sb="4" eb="7">
      <t>ジギョウショ</t>
    </rPh>
    <rPh sb="7" eb="9">
      <t>イガイ</t>
    </rPh>
    <rPh sb="12" eb="14">
      <t>テンショク</t>
    </rPh>
    <phoneticPr fontId="1"/>
  </si>
  <si>
    <t>③　管内の他の介護事業所からの転職</t>
    <rPh sb="2" eb="4">
      <t>カンナイ</t>
    </rPh>
    <rPh sb="5" eb="6">
      <t>タ</t>
    </rPh>
    <rPh sb="7" eb="9">
      <t>カイゴ</t>
    </rPh>
    <rPh sb="9" eb="12">
      <t>ジギョウショ</t>
    </rPh>
    <rPh sb="15" eb="17">
      <t>テンショク</t>
    </rPh>
    <phoneticPr fontId="1"/>
  </si>
  <si>
    <t>④　管外の他の介護事業所からの転職</t>
    <rPh sb="2" eb="4">
      <t>カンガイ</t>
    </rPh>
    <rPh sb="5" eb="6">
      <t>タ</t>
    </rPh>
    <rPh sb="7" eb="9">
      <t>カイゴ</t>
    </rPh>
    <rPh sb="9" eb="12">
      <t>ジギョウショ</t>
    </rPh>
    <rPh sb="15" eb="17">
      <t>テンショク</t>
    </rPh>
    <phoneticPr fontId="1"/>
  </si>
  <si>
    <t>⑤　その他</t>
    <rPh sb="4" eb="5">
      <t>タ</t>
    </rPh>
    <phoneticPr fontId="1"/>
  </si>
  <si>
    <t>①　ハローワーク</t>
    <phoneticPr fontId="1"/>
  </si>
  <si>
    <t>②　福祉人材センター</t>
    <rPh sb="2" eb="4">
      <t>フクシ</t>
    </rPh>
    <rPh sb="4" eb="6">
      <t>ジンザイ</t>
    </rPh>
    <phoneticPr fontId="1"/>
  </si>
  <si>
    <t>③　法人ホームページ</t>
    <rPh sb="2" eb="4">
      <t>ホウジン</t>
    </rPh>
    <phoneticPr fontId="1"/>
  </si>
  <si>
    <t>④　資格取得実習受け入れ</t>
    <rPh sb="2" eb="4">
      <t>シカク</t>
    </rPh>
    <rPh sb="4" eb="6">
      <t>シュトク</t>
    </rPh>
    <rPh sb="6" eb="8">
      <t>ジッシュウ</t>
    </rPh>
    <rPh sb="8" eb="9">
      <t>ウ</t>
    </rPh>
    <rPh sb="10" eb="11">
      <t>イ</t>
    </rPh>
    <phoneticPr fontId="1"/>
  </si>
  <si>
    <t>⑤　養成校への働きかけ</t>
    <rPh sb="2" eb="4">
      <t>ヨウセイ</t>
    </rPh>
    <rPh sb="4" eb="5">
      <t>コウ</t>
    </rPh>
    <rPh sb="7" eb="8">
      <t>ハタラ</t>
    </rPh>
    <phoneticPr fontId="1"/>
  </si>
  <si>
    <t>⑥　一般校への訪問</t>
    <rPh sb="2" eb="4">
      <t>イッパン</t>
    </rPh>
    <rPh sb="4" eb="5">
      <t>コウ</t>
    </rPh>
    <rPh sb="7" eb="9">
      <t>ホウモン</t>
    </rPh>
    <phoneticPr fontId="1"/>
  </si>
  <si>
    <t>⑦　教員・卒業生等の推薦・紹介</t>
    <rPh sb="2" eb="4">
      <t>キョウイン</t>
    </rPh>
    <rPh sb="5" eb="8">
      <t>ソツギョウセイ</t>
    </rPh>
    <rPh sb="8" eb="9">
      <t>トウ</t>
    </rPh>
    <rPh sb="10" eb="12">
      <t>スイセン</t>
    </rPh>
    <rPh sb="13" eb="15">
      <t>ショウカイ</t>
    </rPh>
    <phoneticPr fontId="1"/>
  </si>
  <si>
    <t>⑧　職員・知人等からの紹介</t>
    <rPh sb="2" eb="4">
      <t>ショクイン</t>
    </rPh>
    <rPh sb="5" eb="7">
      <t>チジン</t>
    </rPh>
    <rPh sb="7" eb="8">
      <t>トウ</t>
    </rPh>
    <rPh sb="11" eb="13">
      <t>ショウカイ</t>
    </rPh>
    <phoneticPr fontId="1"/>
  </si>
  <si>
    <t>⑨　合同就職説明会</t>
    <rPh sb="2" eb="4">
      <t>ゴウドウ</t>
    </rPh>
    <rPh sb="4" eb="6">
      <t>シュウショク</t>
    </rPh>
    <rPh sb="6" eb="9">
      <t>セツメイカイ</t>
    </rPh>
    <phoneticPr fontId="1"/>
  </si>
  <si>
    <t>⑩　求人情報誌</t>
    <rPh sb="2" eb="4">
      <t>キュウジン</t>
    </rPh>
    <rPh sb="4" eb="7">
      <t>ジョウホウシ</t>
    </rPh>
    <phoneticPr fontId="1"/>
  </si>
  <si>
    <t>⑪　インターネット求人</t>
    <rPh sb="9" eb="11">
      <t>キュウジン</t>
    </rPh>
    <phoneticPr fontId="1"/>
  </si>
  <si>
    <t>⑫　人材紹介会社</t>
    <rPh sb="2" eb="4">
      <t>ジンザイ</t>
    </rPh>
    <rPh sb="4" eb="6">
      <t>ショウカイ</t>
    </rPh>
    <rPh sb="6" eb="8">
      <t>ガイシャ</t>
    </rPh>
    <phoneticPr fontId="1"/>
  </si>
  <si>
    <t>正　規</t>
    <rPh sb="0" eb="1">
      <t>セイ</t>
    </rPh>
    <rPh sb="2" eb="3">
      <t>ノリ</t>
    </rPh>
    <phoneticPr fontId="1"/>
  </si>
  <si>
    <t>正　規</t>
    <rPh sb="0" eb="1">
      <t>セイ</t>
    </rPh>
    <rPh sb="2" eb="3">
      <t>ノリ</t>
    </rPh>
    <phoneticPr fontId="1"/>
  </si>
  <si>
    <t>⑬　その他</t>
    <rPh sb="4" eb="5">
      <t>タ</t>
    </rPh>
    <phoneticPr fontId="1"/>
  </si>
  <si>
    <t>介護職員</t>
    <rPh sb="0" eb="2">
      <t>カイゴ</t>
    </rPh>
    <rPh sb="2" eb="4">
      <t>ショクイン</t>
    </rPh>
    <phoneticPr fontId="1"/>
  </si>
  <si>
    <t>非正規</t>
    <rPh sb="0" eb="3">
      <t>ヒセイキ</t>
    </rPh>
    <phoneticPr fontId="1"/>
  </si>
  <si>
    <t>介　　護　　職　　員</t>
    <rPh sb="0" eb="1">
      <t>スケ</t>
    </rPh>
    <rPh sb="3" eb="4">
      <t>マモル</t>
    </rPh>
    <rPh sb="6" eb="7">
      <t>ショク</t>
    </rPh>
    <rPh sb="9" eb="10">
      <t>イン</t>
    </rPh>
    <phoneticPr fontId="1"/>
  </si>
  <si>
    <t>介　護　職　員</t>
    <rPh sb="0" eb="1">
      <t>スケ</t>
    </rPh>
    <rPh sb="2" eb="3">
      <t>マモル</t>
    </rPh>
    <rPh sb="4" eb="5">
      <t>ショク</t>
    </rPh>
    <rPh sb="6" eb="7">
      <t>イン</t>
    </rPh>
    <phoneticPr fontId="1"/>
  </si>
  <si>
    <t>②　ヘルパー2級等の資
　格を有する介護士
　（初任者研修等含む）</t>
    <rPh sb="7" eb="8">
      <t>キュウ</t>
    </rPh>
    <rPh sb="8" eb="9">
      <t>トウ</t>
    </rPh>
    <rPh sb="10" eb="11">
      <t>シ</t>
    </rPh>
    <rPh sb="13" eb="14">
      <t>カク</t>
    </rPh>
    <rPh sb="15" eb="16">
      <t>ユウ</t>
    </rPh>
    <rPh sb="18" eb="20">
      <t>カイゴ</t>
    </rPh>
    <rPh sb="20" eb="21">
      <t>シ</t>
    </rPh>
    <rPh sb="24" eb="27">
      <t>ショニンシャ</t>
    </rPh>
    <rPh sb="27" eb="29">
      <t>ケンシュウ</t>
    </rPh>
    <rPh sb="29" eb="30">
      <t>トウ</t>
    </rPh>
    <rPh sb="30" eb="31">
      <t>フク</t>
    </rPh>
    <phoneticPr fontId="1"/>
  </si>
  <si>
    <t>採用者数</t>
    <rPh sb="0" eb="3">
      <t>サイヨウシャ</t>
    </rPh>
    <rPh sb="3" eb="4">
      <t>スウ</t>
    </rPh>
    <phoneticPr fontId="1"/>
  </si>
  <si>
    <t>離職者数</t>
    <rPh sb="0" eb="3">
      <t>リショクシャ</t>
    </rPh>
    <rPh sb="3" eb="4">
      <t>スウ</t>
    </rPh>
    <phoneticPr fontId="1"/>
  </si>
  <si>
    <t>年　　　齢
※採用（離職）時</t>
    <rPh sb="0" eb="1">
      <t>ネン</t>
    </rPh>
    <rPh sb="4" eb="5">
      <t>トシ</t>
    </rPh>
    <rPh sb="7" eb="9">
      <t>サイヨウ</t>
    </rPh>
    <rPh sb="10" eb="12">
      <t>リショク</t>
    </rPh>
    <rPh sb="13" eb="14">
      <t>ジ</t>
    </rPh>
    <phoneticPr fontId="1"/>
  </si>
  <si>
    <t>年　　　齢
※令和５年4月1日現在</t>
    <rPh sb="0" eb="1">
      <t>ネン</t>
    </rPh>
    <rPh sb="4" eb="5">
      <t>トシ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</si>
  <si>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①　三好市池田町</t>
    <rPh sb="2" eb="5">
      <t>ミヨシシ</t>
    </rPh>
    <rPh sb="5" eb="8">
      <t>イケダチョウ</t>
    </rPh>
    <phoneticPr fontId="1"/>
  </si>
  <si>
    <t>②　三好市三野町</t>
    <rPh sb="2" eb="5">
      <t>ミヨシシ</t>
    </rPh>
    <rPh sb="5" eb="8">
      <t>ミノチョウ</t>
    </rPh>
    <phoneticPr fontId="1"/>
  </si>
  <si>
    <t>③　三好市山城町</t>
    <rPh sb="2" eb="5">
      <t>ミヨシシ</t>
    </rPh>
    <rPh sb="5" eb="8">
      <t>ヤマシロチョウ</t>
    </rPh>
    <phoneticPr fontId="1"/>
  </si>
  <si>
    <t>④　三好市井川町</t>
    <rPh sb="2" eb="5">
      <t>ミヨシシ</t>
    </rPh>
    <rPh sb="5" eb="7">
      <t>イカワ</t>
    </rPh>
    <rPh sb="7" eb="8">
      <t>チョウ</t>
    </rPh>
    <phoneticPr fontId="1"/>
  </si>
  <si>
    <t>⑤　三好市東祖谷</t>
    <rPh sb="2" eb="5">
      <t>ミヨシシ</t>
    </rPh>
    <rPh sb="5" eb="8">
      <t>ヒガシイヤ</t>
    </rPh>
    <phoneticPr fontId="1"/>
  </si>
  <si>
    <t>⑥　三好市西祖谷山村</t>
    <rPh sb="2" eb="5">
      <t>ミヨシシ</t>
    </rPh>
    <rPh sb="5" eb="10">
      <t>ニシイヤヤマソン</t>
    </rPh>
    <phoneticPr fontId="1"/>
  </si>
  <si>
    <t>基本情報</t>
    <rPh sb="0" eb="2">
      <t>キホン</t>
    </rPh>
    <rPh sb="2" eb="4">
      <t>ジョウホウ</t>
    </rPh>
    <phoneticPr fontId="1"/>
  </si>
  <si>
    <t>従業員数</t>
    <rPh sb="0" eb="3">
      <t>ジュウギョウイン</t>
    </rPh>
    <rPh sb="3" eb="4">
      <t>カズ</t>
    </rPh>
    <phoneticPr fontId="1"/>
  </si>
  <si>
    <t>従業員の過不足の状況</t>
    <rPh sb="0" eb="3">
      <t>ジュウギョウイン</t>
    </rPh>
    <rPh sb="4" eb="7">
      <t>カブソク</t>
    </rPh>
    <rPh sb="8" eb="10">
      <t>ジョウキョウ</t>
    </rPh>
    <phoneticPr fontId="1"/>
  </si>
  <si>
    <t>①　結婚・出産・育児</t>
    <rPh sb="2" eb="4">
      <t>ケッコン</t>
    </rPh>
    <rPh sb="5" eb="7">
      <t>シュッサン</t>
    </rPh>
    <rPh sb="8" eb="10">
      <t>イクジ</t>
    </rPh>
    <phoneticPr fontId="1"/>
  </si>
  <si>
    <t>②　職場の人間関係に不満があった</t>
    <rPh sb="2" eb="4">
      <t>ショクバ</t>
    </rPh>
    <rPh sb="5" eb="7">
      <t>ニンゲン</t>
    </rPh>
    <rPh sb="7" eb="9">
      <t>カンケイ</t>
    </rPh>
    <rPh sb="10" eb="12">
      <t>フマン</t>
    </rPh>
    <phoneticPr fontId="1"/>
  </si>
  <si>
    <t>③　心身の不調（腰痛を除く）</t>
    <rPh sb="2" eb="4">
      <t>シンシン</t>
    </rPh>
    <rPh sb="5" eb="7">
      <t>フチョウ</t>
    </rPh>
    <rPh sb="8" eb="10">
      <t>ヨウツウ</t>
    </rPh>
    <rPh sb="11" eb="12">
      <t>ノゾ</t>
    </rPh>
    <phoneticPr fontId="1"/>
  </si>
  <si>
    <t>④　腰痛</t>
    <rPh sb="2" eb="4">
      <t>ヨウツウ</t>
    </rPh>
    <phoneticPr fontId="1"/>
  </si>
  <si>
    <t>⑤　他の介護サービス事業所を見てみた
　かったため</t>
    <rPh sb="2" eb="3">
      <t>ホカ</t>
    </rPh>
    <rPh sb="4" eb="6">
      <t>カイゴ</t>
    </rPh>
    <rPh sb="10" eb="13">
      <t>ジギョウショ</t>
    </rPh>
    <rPh sb="14" eb="15">
      <t>ミ</t>
    </rPh>
    <phoneticPr fontId="1"/>
  </si>
  <si>
    <t>⑥　他業種に就職したかったため</t>
    <rPh sb="2" eb="3">
      <t>タ</t>
    </rPh>
    <rPh sb="3" eb="5">
      <t>ギョウシュ</t>
    </rPh>
    <rPh sb="6" eb="8">
      <t>シュウショク</t>
    </rPh>
    <phoneticPr fontId="1"/>
  </si>
  <si>
    <t>⑦　収入が少なかったため</t>
    <rPh sb="2" eb="4">
      <t>シュウニュウ</t>
    </rPh>
    <rPh sb="5" eb="6">
      <t>スク</t>
    </rPh>
    <phoneticPr fontId="1"/>
  </si>
  <si>
    <t>⑧　法人・事業所の理念・運営のあり方に
　不満があったため</t>
    <rPh sb="2" eb="4">
      <t>ホウジン</t>
    </rPh>
    <rPh sb="5" eb="8">
      <t>ジギョウショ</t>
    </rPh>
    <rPh sb="9" eb="11">
      <t>リネン</t>
    </rPh>
    <rPh sb="12" eb="14">
      <t>ウンエイ</t>
    </rPh>
    <rPh sb="17" eb="18">
      <t>カタ</t>
    </rPh>
    <rPh sb="21" eb="23">
      <t>フマン</t>
    </rPh>
    <phoneticPr fontId="1"/>
  </si>
  <si>
    <t>⑨　労働時間・休日・勤務体制が合わな
　かったため</t>
    <rPh sb="2" eb="4">
      <t>ロウドウ</t>
    </rPh>
    <rPh sb="4" eb="6">
      <t>ジカン</t>
    </rPh>
    <rPh sb="7" eb="9">
      <t>キュウジツ</t>
    </rPh>
    <rPh sb="10" eb="12">
      <t>キンム</t>
    </rPh>
    <rPh sb="12" eb="14">
      <t>タイセイ</t>
    </rPh>
    <rPh sb="15" eb="16">
      <t>ア</t>
    </rPh>
    <phoneticPr fontId="1"/>
  </si>
  <si>
    <t>⑩　わからない</t>
    <phoneticPr fontId="1"/>
  </si>
  <si>
    <t>２０歳未満</t>
    <rPh sb="2" eb="3">
      <t>サイ</t>
    </rPh>
    <rPh sb="3" eb="5">
      <t>ミマン</t>
    </rPh>
    <phoneticPr fontId="1"/>
  </si>
  <si>
    <t>2０～29歳</t>
    <rPh sb="5" eb="6">
      <t>サイ</t>
    </rPh>
    <phoneticPr fontId="1"/>
  </si>
  <si>
    <t>⑪　その他</t>
    <rPh sb="4" eb="5">
      <t>タ</t>
    </rPh>
    <phoneticPr fontId="1"/>
  </si>
  <si>
    <t>勤　続　年　数</t>
    <rPh sb="0" eb="1">
      <t>ツトム</t>
    </rPh>
    <rPh sb="2" eb="3">
      <t>ゾク</t>
    </rPh>
    <rPh sb="4" eb="5">
      <t>ネン</t>
    </rPh>
    <rPh sb="6" eb="7">
      <t>カズ</t>
    </rPh>
    <phoneticPr fontId="1"/>
  </si>
  <si>
    <t>１年未満</t>
    <rPh sb="1" eb="2">
      <t>ネン</t>
    </rPh>
    <rPh sb="2" eb="4">
      <t>ミマン</t>
    </rPh>
    <phoneticPr fontId="1"/>
  </si>
  <si>
    <t>１年以上３年未満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</si>
  <si>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３年以上５年未満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</si>
  <si>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5年以上</t>
    <rPh sb="1" eb="2">
      <t>ネン</t>
    </rPh>
    <rPh sb="2" eb="4">
      <t>イジョウ</t>
    </rPh>
    <phoneticPr fontId="1"/>
  </si>
  <si>
    <t>不明</t>
    <rPh sb="0" eb="2">
      <t>フメイ</t>
    </rPh>
    <phoneticPr fontId="1"/>
  </si>
  <si>
    <t>〇</t>
    <phoneticPr fontId="1"/>
  </si>
  <si>
    <t>①　影響が生じている</t>
    <rPh sb="2" eb="4">
      <t>エイキョウ</t>
    </rPh>
    <rPh sb="5" eb="6">
      <t>ショウ</t>
    </rPh>
    <phoneticPr fontId="1"/>
  </si>
  <si>
    <t>②　影響は生じていない</t>
    <rPh sb="2" eb="4">
      <t>エイキョウ</t>
    </rPh>
    <rPh sb="5" eb="6">
      <t>ショウ</t>
    </rPh>
    <phoneticPr fontId="1"/>
  </si>
  <si>
    <t>①　採用が難しい</t>
    <rPh sb="2" eb="4">
      <t>サイヨウ</t>
    </rPh>
    <rPh sb="5" eb="6">
      <t>ムズカ</t>
    </rPh>
    <phoneticPr fontId="1"/>
  </si>
  <si>
    <t>②　離職者が多い</t>
    <rPh sb="2" eb="5">
      <t>リショクシャ</t>
    </rPh>
    <rPh sb="6" eb="7">
      <t>オオ</t>
    </rPh>
    <phoneticPr fontId="1"/>
  </si>
  <si>
    <t>③　事業拡大等で必要人数が増えた</t>
    <rPh sb="2" eb="4">
      <t>ジギョウ</t>
    </rPh>
    <rPh sb="4" eb="6">
      <t>カクダイ</t>
    </rPh>
    <rPh sb="6" eb="7">
      <t>トウ</t>
    </rPh>
    <rPh sb="8" eb="10">
      <t>ヒツヨウ</t>
    </rPh>
    <rPh sb="10" eb="12">
      <t>ニンズウ</t>
    </rPh>
    <rPh sb="13" eb="14">
      <t>フ</t>
    </rPh>
    <phoneticPr fontId="1"/>
  </si>
  <si>
    <t>④　経営状況が悪化し雇用が難しい</t>
    <rPh sb="2" eb="4">
      <t>ケイエイ</t>
    </rPh>
    <rPh sb="4" eb="6">
      <t>ジョウキョウ</t>
    </rPh>
    <rPh sb="7" eb="9">
      <t>アッカ</t>
    </rPh>
    <rPh sb="10" eb="12">
      <t>コヨウ</t>
    </rPh>
    <rPh sb="13" eb="14">
      <t>ムズカ</t>
    </rPh>
    <phoneticPr fontId="1"/>
  </si>
  <si>
    <t>⑤　その他（下に理由を記載）</t>
    <rPh sb="4" eb="5">
      <t>タ</t>
    </rPh>
    <rPh sb="6" eb="7">
      <t>シタ</t>
    </rPh>
    <rPh sb="8" eb="10">
      <t>リユウ</t>
    </rPh>
    <rPh sb="11" eb="13">
      <t>キサイ</t>
    </rPh>
    <phoneticPr fontId="1"/>
  </si>
  <si>
    <t>②　今いる人員でなんとかやりくりをしている</t>
    <rPh sb="2" eb="3">
      <t>イマ</t>
    </rPh>
    <rPh sb="5" eb="7">
      <t>ジンイン</t>
    </rPh>
    <phoneticPr fontId="1"/>
  </si>
  <si>
    <t>③　ボランティアを活用している</t>
    <rPh sb="9" eb="11">
      <t>カツヨウ</t>
    </rPh>
    <phoneticPr fontId="1"/>
  </si>
  <si>
    <t>⑤　土日を営業日から除外するなど営業日を減らしている</t>
    <rPh sb="2" eb="4">
      <t>ドニチ</t>
    </rPh>
    <rPh sb="5" eb="8">
      <t>エイギョウビ</t>
    </rPh>
    <rPh sb="10" eb="12">
      <t>ジョガイ</t>
    </rPh>
    <rPh sb="16" eb="19">
      <t>エイギョウビ</t>
    </rPh>
    <rPh sb="20" eb="21">
      <t>ヘ</t>
    </rPh>
    <phoneticPr fontId="1"/>
  </si>
  <si>
    <t>④　派遣会社を活用している</t>
    <rPh sb="2" eb="4">
      <t>ハケン</t>
    </rPh>
    <rPh sb="4" eb="6">
      <t>ガイシャ</t>
    </rPh>
    <rPh sb="7" eb="9">
      <t>カツヨウ</t>
    </rPh>
    <phoneticPr fontId="1"/>
  </si>
  <si>
    <t>⑥　利用者の人数制限をしている</t>
    <rPh sb="2" eb="5">
      <t>リヨウシャ</t>
    </rPh>
    <rPh sb="6" eb="8">
      <t>ニンズウ</t>
    </rPh>
    <rPh sb="8" eb="10">
      <t>セイゲン</t>
    </rPh>
    <phoneticPr fontId="1"/>
  </si>
  <si>
    <t>⑦　他事業所を閉鎖して、人員を確保している</t>
    <rPh sb="2" eb="3">
      <t>タ</t>
    </rPh>
    <rPh sb="3" eb="6">
      <t>ジギョウショ</t>
    </rPh>
    <rPh sb="7" eb="9">
      <t>ヘイサ</t>
    </rPh>
    <rPh sb="12" eb="14">
      <t>ジンイン</t>
    </rPh>
    <rPh sb="15" eb="17">
      <t>カクホ</t>
    </rPh>
    <phoneticPr fontId="1"/>
  </si>
  <si>
    <t>⑧　その他（下に理由を記載）</t>
    <rPh sb="4" eb="5">
      <t>タ</t>
    </rPh>
    <rPh sb="6" eb="7">
      <t>シタ</t>
    </rPh>
    <rPh sb="8" eb="10">
      <t>リユウ</t>
    </rPh>
    <rPh sb="11" eb="13">
      <t>キサイ</t>
    </rPh>
    <phoneticPr fontId="1"/>
  </si>
  <si>
    <t>①　別の事業所から人を借りるなど、法人内で人のやりくりをしている</t>
    <rPh sb="2" eb="3">
      <t>ベツ</t>
    </rPh>
    <rPh sb="4" eb="7">
      <t>ジギョウショ</t>
    </rPh>
    <rPh sb="9" eb="10">
      <t>ヒト</t>
    </rPh>
    <rPh sb="11" eb="12">
      <t>カ</t>
    </rPh>
    <rPh sb="17" eb="19">
      <t>ホウジン</t>
    </rPh>
    <rPh sb="19" eb="20">
      <t>ナイ</t>
    </rPh>
    <rPh sb="21" eb="22">
      <t>ヒト</t>
    </rPh>
    <phoneticPr fontId="1"/>
  </si>
  <si>
    <t>回答いただく設問は以上となります。ありがとうございました。</t>
    <rPh sb="0" eb="2">
      <t>カイトウ</t>
    </rPh>
    <rPh sb="6" eb="8">
      <t>セツモン</t>
    </rPh>
    <rPh sb="9" eb="11">
      <t>イジョウ</t>
    </rPh>
    <phoneticPr fontId="1"/>
  </si>
  <si>
    <t>※従業員数には、　１ヶ月以上の療休・産休・育休介護休暇等のため実際に従事していない方　及び</t>
    <rPh sb="1" eb="4">
      <t>ジュウギョウイン</t>
    </rPh>
    <rPh sb="4" eb="5">
      <t>スウ</t>
    </rPh>
    <rPh sb="11" eb="12">
      <t>ゲツ</t>
    </rPh>
    <rPh sb="12" eb="14">
      <t>イジョウ</t>
    </rPh>
    <rPh sb="15" eb="17">
      <t>リョウキュウ</t>
    </rPh>
    <rPh sb="18" eb="20">
      <t>サンキュウ</t>
    </rPh>
    <rPh sb="21" eb="23">
      <t>イクキュウ</t>
    </rPh>
    <rPh sb="23" eb="25">
      <t>カイゴ</t>
    </rPh>
    <rPh sb="25" eb="27">
      <t>キュウカ</t>
    </rPh>
    <rPh sb="27" eb="28">
      <t>トウ</t>
    </rPh>
    <rPh sb="43" eb="44">
      <t>オヨ</t>
    </rPh>
    <phoneticPr fontId="1"/>
  </si>
  <si>
    <t>　 ボランティアの方（賃金の支払いを受けていない者）　の人数は含めないでください。</t>
    <rPh sb="31" eb="32">
      <t>フク</t>
    </rPh>
    <phoneticPr fontId="1"/>
  </si>
  <si>
    <t>※非正規…期限の定めのある有期雇用契約による者。</t>
    <rPh sb="1" eb="2">
      <t>ヒ</t>
    </rPh>
    <rPh sb="2" eb="4">
      <t>セイキ</t>
    </rPh>
    <rPh sb="5" eb="7">
      <t>キゲン</t>
    </rPh>
    <rPh sb="8" eb="9">
      <t>サダ</t>
    </rPh>
    <rPh sb="13" eb="15">
      <t>ユウキ</t>
    </rPh>
    <rPh sb="15" eb="17">
      <t>コヨウ</t>
    </rPh>
    <rPh sb="17" eb="19">
      <t>ケイヤク</t>
    </rPh>
    <rPh sb="22" eb="23">
      <t>モノ</t>
    </rPh>
    <phoneticPr fontId="1"/>
  </si>
  <si>
    <t>※正規…期限の定めのない雇用契約による者。</t>
    <rPh sb="1" eb="3">
      <t>セイキ</t>
    </rPh>
    <rPh sb="4" eb="6">
      <t>キゲン</t>
    </rPh>
    <rPh sb="7" eb="8">
      <t>サダ</t>
    </rPh>
    <rPh sb="12" eb="14">
      <t>コヨウ</t>
    </rPh>
    <rPh sb="14" eb="16">
      <t>ケイヤク</t>
    </rPh>
    <rPh sb="19" eb="20">
      <t>モノ</t>
    </rPh>
    <phoneticPr fontId="1"/>
  </si>
  <si>
    <t>貴事業所に所属する従業員の総数を記入してください。　※令和5年4月1日現在</t>
    <rPh sb="0" eb="1">
      <t>キ</t>
    </rPh>
    <rPh sb="1" eb="4">
      <t>ジギョウショ</t>
    </rPh>
    <rPh sb="5" eb="7">
      <t>ショゾク</t>
    </rPh>
    <rPh sb="13" eb="15">
      <t>ソウスウ</t>
    </rPh>
    <phoneticPr fontId="1"/>
  </si>
  <si>
    <t>⑦　東みよし町（旧三加茂町）</t>
    <rPh sb="2" eb="3">
      <t>ヒガシ</t>
    </rPh>
    <rPh sb="6" eb="7">
      <t>チョウ</t>
    </rPh>
    <rPh sb="8" eb="9">
      <t>キュウ</t>
    </rPh>
    <rPh sb="9" eb="12">
      <t>ミカモ</t>
    </rPh>
    <rPh sb="12" eb="13">
      <t>チョウ</t>
    </rPh>
    <phoneticPr fontId="1"/>
  </si>
  <si>
    <t>⑧　東みよし町（旧三好町）</t>
    <rPh sb="2" eb="3">
      <t>ヒガシ</t>
    </rPh>
    <rPh sb="6" eb="7">
      <t>チョウ</t>
    </rPh>
    <rPh sb="8" eb="9">
      <t>キュウ</t>
    </rPh>
    <rPh sb="9" eb="11">
      <t>ミヨシ</t>
    </rPh>
    <rPh sb="11" eb="12">
      <t>チョウ</t>
    </rPh>
    <phoneticPr fontId="1"/>
  </si>
  <si>
    <t>２－</t>
    <phoneticPr fontId="1"/>
  </si>
  <si>
    <t>４－</t>
    <phoneticPr fontId="1"/>
  </si>
  <si>
    <t>事業所名称</t>
    <rPh sb="0" eb="3">
      <t>ジギョウショ</t>
    </rPh>
    <rPh sb="3" eb="5">
      <t>メイショウ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</si>
  <si>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</si>
  <si>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連絡先（ＴＥＬ）</t>
    <rPh sb="0" eb="3">
      <t>レンラクサキ</t>
    </rPh>
    <phoneticPr fontId="1"/>
  </si>
  <si>
    <t>※問１－１のサービス区分ごとに調査票を作成してください。</t>
    <rPh sb="1" eb="2">
      <t>トイ</t>
    </rPh>
    <rPh sb="10" eb="12">
      <t>クブン</t>
    </rPh>
    <rPh sb="15" eb="18">
      <t>チョウサヒョウ</t>
    </rPh>
    <rPh sb="19" eb="21">
      <t>サクセイ</t>
    </rPh>
    <phoneticPr fontId="1"/>
  </si>
  <si>
    <t>１－</t>
    <phoneticPr fontId="1"/>
  </si>
  <si>
    <t>※同一事業所で複数サービスを実施している場合、下の区分ごとに調査票を作成してください。</t>
    <rPh sb="1" eb="3">
      <t>ドウイツ</t>
    </rPh>
    <rPh sb="3" eb="6">
      <t>ジギョウショ</t>
    </rPh>
    <rPh sb="7" eb="9">
      <t>フクスウ</t>
    </rPh>
    <rPh sb="14" eb="16">
      <t>ジッシ</t>
    </rPh>
    <rPh sb="20" eb="22">
      <t>バアイ</t>
    </rPh>
    <rPh sb="23" eb="24">
      <t>シタ</t>
    </rPh>
    <rPh sb="25" eb="27">
      <t>クブン</t>
    </rPh>
    <rPh sb="30" eb="33">
      <t>チョウサヒョウ</t>
    </rPh>
    <rPh sb="34" eb="36">
      <t>サクセイ</t>
    </rPh>
    <phoneticPr fontId="1"/>
  </si>
  <si>
    <t>①　居宅介護支援</t>
    <rPh sb="2" eb="4">
      <t>キョタク</t>
    </rPh>
    <rPh sb="4" eb="6">
      <t>カイゴ</t>
    </rPh>
    <rPh sb="6" eb="8">
      <t>シエン</t>
    </rPh>
    <phoneticPr fontId="1"/>
  </si>
  <si>
    <t>⑧　（介護予防）通所リハビリテーション</t>
    <rPh sb="3" eb="7">
      <t>カイゴヨボウ</t>
    </rPh>
    <rPh sb="8" eb="10">
      <t>ツウショ</t>
    </rPh>
    <phoneticPr fontId="1"/>
  </si>
  <si>
    <t>②　介護予防支援</t>
    <rPh sb="2" eb="4">
      <t>カイゴ</t>
    </rPh>
    <rPh sb="4" eb="6">
      <t>ヨボウ</t>
    </rPh>
    <rPh sb="6" eb="8">
      <t>シエン</t>
    </rPh>
    <phoneticPr fontId="1"/>
  </si>
  <si>
    <t>③　訪問介護・訪問型サービス</t>
    <rPh sb="2" eb="4">
      <t>ホウモン</t>
    </rPh>
    <rPh sb="4" eb="6">
      <t>カイゴ</t>
    </rPh>
    <phoneticPr fontId="1"/>
  </si>
  <si>
    <t>④　（介護予防）訪問入浴介護</t>
    <rPh sb="3" eb="7">
      <t>カイゴヨボウ</t>
    </rPh>
    <rPh sb="8" eb="10">
      <t>ホウモン</t>
    </rPh>
    <rPh sb="10" eb="12">
      <t>ニュウヨク</t>
    </rPh>
    <rPh sb="12" eb="14">
      <t>カイゴ</t>
    </rPh>
    <phoneticPr fontId="1"/>
  </si>
  <si>
    <t>⑩　特定施設入居者生活介護</t>
    <rPh sb="2" eb="4">
      <t>トクテイ</t>
    </rPh>
    <rPh sb="4" eb="6">
      <t>シセツ</t>
    </rPh>
    <rPh sb="6" eb="9">
      <t>ニュウキョシャ</t>
    </rPh>
    <rPh sb="9" eb="13">
      <t>セイカツカイゴ</t>
    </rPh>
    <phoneticPr fontId="1"/>
  </si>
  <si>
    <t>⑤　（介護予防）訪問看護</t>
    <rPh sb="3" eb="7">
      <t>カイゴヨボウ</t>
    </rPh>
    <rPh sb="8" eb="10">
      <t>ホウモン</t>
    </rPh>
    <rPh sb="10" eb="12">
      <t>カンゴ</t>
    </rPh>
    <phoneticPr fontId="1"/>
  </si>
  <si>
    <t>⑪　介護老人福祉施設（地域密着型サービ
　ス・短期入所を含む）</t>
    <rPh sb="2" eb="4">
      <t>カイゴ</t>
    </rPh>
    <rPh sb="4" eb="6">
      <t>ロウジン</t>
    </rPh>
    <rPh sb="6" eb="8">
      <t>フクシ</t>
    </rPh>
    <rPh sb="8" eb="10">
      <t>シセツ</t>
    </rPh>
    <rPh sb="11" eb="13">
      <t>チイキ</t>
    </rPh>
    <rPh sb="13" eb="16">
      <t>ミッチャクガタ</t>
    </rPh>
    <phoneticPr fontId="1"/>
  </si>
  <si>
    <t>⑥　（介護予防）訪問リハビリテーション</t>
    <rPh sb="3" eb="5">
      <t>カイゴ</t>
    </rPh>
    <rPh sb="5" eb="7">
      <t>ヨボウ</t>
    </rPh>
    <rPh sb="8" eb="10">
      <t>ホウモン</t>
    </rPh>
    <phoneticPr fontId="1"/>
  </si>
  <si>
    <t>⑦　通所介護・通所型サービス・地域密着
　型通所介護</t>
    <rPh sb="2" eb="4">
      <t>ツウショ</t>
    </rPh>
    <rPh sb="4" eb="6">
      <t>カイゴ</t>
    </rPh>
    <rPh sb="7" eb="9">
      <t>ツウショ</t>
    </rPh>
    <rPh sb="15" eb="17">
      <t>チイキ</t>
    </rPh>
    <rPh sb="17" eb="19">
      <t>ミッチャク</t>
    </rPh>
    <rPh sb="21" eb="22">
      <t>ガタ</t>
    </rPh>
    <rPh sb="22" eb="24">
      <t>ツウショ</t>
    </rPh>
    <rPh sb="24" eb="26">
      <t>カイゴ</t>
    </rPh>
    <phoneticPr fontId="1"/>
  </si>
  <si>
    <t>４－１で①と回答した事業所について、従業員不足に対してどのような対応をしていますか。</t>
    <rPh sb="6" eb="8">
      <t>カイトウ</t>
    </rPh>
    <rPh sb="10" eb="13">
      <t>ジギョウショ</t>
    </rPh>
    <rPh sb="18" eb="21">
      <t>ジュウギョウイン</t>
    </rPh>
    <rPh sb="21" eb="23">
      <t>フソク</t>
    </rPh>
    <rPh sb="24" eb="25">
      <t>タイ</t>
    </rPh>
    <rPh sb="32" eb="34">
      <t>タイオウ</t>
    </rPh>
    <phoneticPr fontId="1"/>
  </si>
  <si>
    <t>４－１で①と回答した事業所について、あと何人の従業員が必要と考えますか。</t>
    <rPh sb="6" eb="8">
      <t>カイトウ</t>
    </rPh>
    <rPh sb="10" eb="13">
      <t>ジギョウショ</t>
    </rPh>
    <rPh sb="20" eb="22">
      <t>ナンニン</t>
    </rPh>
    <rPh sb="23" eb="26">
      <t>ジュウギョウイン</t>
    </rPh>
    <rPh sb="27" eb="29">
      <t>ヒツヨウ</t>
    </rPh>
    <rPh sb="30" eb="31">
      <t>カンガ</t>
    </rPh>
    <phoneticPr fontId="1"/>
  </si>
  <si>
    <t>４－１で①と回答した事業所について、従業員不足の理由としてどのようなことが考えられますか。</t>
    <rPh sb="6" eb="8">
      <t>カイトウ</t>
    </rPh>
    <rPh sb="10" eb="13">
      <t>ジギョウショ</t>
    </rPh>
    <rPh sb="18" eb="21">
      <t>ジュウギョウイン</t>
    </rPh>
    <rPh sb="21" eb="23">
      <t>フソク</t>
    </rPh>
    <rPh sb="24" eb="26">
      <t>リユウ</t>
    </rPh>
    <rPh sb="37" eb="38">
      <t>カンガ</t>
    </rPh>
    <phoneticPr fontId="1"/>
  </si>
  <si>
    <t>採用・離職の状況</t>
    <rPh sb="0" eb="2">
      <t>サイヨウ</t>
    </rPh>
    <rPh sb="3" eb="5">
      <t>リショク</t>
    </rPh>
    <rPh sb="6" eb="8">
      <t>ジョウキョウ</t>
    </rPh>
    <phoneticPr fontId="1"/>
  </si>
  <si>
    <t>３－</t>
    <phoneticPr fontId="1"/>
  </si>
  <si>
    <t>３－１で記入した採用者及び離職者について、その方の有する資格ごとの内訳を記入してください。</t>
    <rPh sb="4" eb="6">
      <t>キニュウ</t>
    </rPh>
    <rPh sb="8" eb="11">
      <t>サイヨウシャ</t>
    </rPh>
    <rPh sb="11" eb="12">
      <t>オヨ</t>
    </rPh>
    <rPh sb="13" eb="16">
      <t>リショクシャ</t>
    </rPh>
    <rPh sb="23" eb="24">
      <t>カタ</t>
    </rPh>
    <rPh sb="25" eb="26">
      <t>ユウ</t>
    </rPh>
    <rPh sb="28" eb="30">
      <t>シカク</t>
    </rPh>
    <rPh sb="33" eb="35">
      <t>ウチワケ</t>
    </rPh>
    <phoneticPr fontId="1"/>
  </si>
  <si>
    <t>３－１で記入した採用者（事務職員を除く）の採用ルートによる内訳を記入してください。</t>
    <rPh sb="4" eb="6">
      <t>キニュウ</t>
    </rPh>
    <rPh sb="8" eb="11">
      <t>サイヨウシャ</t>
    </rPh>
    <rPh sb="12" eb="16">
      <t>ジムショクイン</t>
    </rPh>
    <rPh sb="17" eb="18">
      <t>ノゾ</t>
    </rPh>
    <rPh sb="21" eb="23">
      <t>サイヨウ</t>
    </rPh>
    <rPh sb="29" eb="31">
      <t>ウチワケ</t>
    </rPh>
    <rPh sb="32" eb="34">
      <t>キニュウ</t>
    </rPh>
    <phoneticPr fontId="1"/>
  </si>
  <si>
    <t>３－１で記入した離職者数（事務職員除く）の離職理由による内訳を記入してください</t>
    <rPh sb="4" eb="6">
      <t>キニュウ</t>
    </rPh>
    <rPh sb="8" eb="11">
      <t>リショクシャ</t>
    </rPh>
    <rPh sb="11" eb="12">
      <t>スウ</t>
    </rPh>
    <rPh sb="28" eb="30">
      <t>ウチワケ</t>
    </rPh>
    <rPh sb="31" eb="33">
      <t>キニュウ</t>
    </rPh>
    <phoneticPr fontId="1"/>
  </si>
  <si>
    <t>３－１で記入した離職者数（事務職員除く）の勤続年数による内訳を記入してください。</t>
    <rPh sb="4" eb="6">
      <t>キニュウ</t>
    </rPh>
    <rPh sb="8" eb="11">
      <t>リショクシャ</t>
    </rPh>
    <rPh sb="11" eb="12">
      <t>スウ</t>
    </rPh>
    <rPh sb="13" eb="15">
      <t>ジム</t>
    </rPh>
    <rPh sb="15" eb="17">
      <t>ショクイン</t>
    </rPh>
    <rPh sb="17" eb="18">
      <t>ノゾ</t>
    </rPh>
    <rPh sb="21" eb="25">
      <t>キンゾクネンスウ</t>
    </rPh>
    <rPh sb="28" eb="30">
      <t>ウチワケ</t>
    </rPh>
    <rPh sb="31" eb="33">
      <t>キニュウ</t>
    </rPh>
    <phoneticPr fontId="1"/>
  </si>
  <si>
    <t>（複数の資格を保有している方は、令和５年４月１日現在で最も求められている資格を選択してください）</t>
    <rPh sb="1" eb="3">
      <t>フクスウ</t>
    </rPh>
    <rPh sb="13" eb="14">
      <t>カタ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rPh sb="27" eb="28">
      <t>モット</t>
    </rPh>
    <rPh sb="29" eb="30">
      <t>モト</t>
    </rPh>
    <rPh sb="36" eb="38">
      <t>シカク</t>
    </rPh>
    <phoneticPr fontId="1"/>
  </si>
  <si>
    <t>⑨　（介護予防）短期入所生活介護
　（⑪に該当する事業所を除く）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21" eb="23">
      <t>ガイトウ</t>
    </rPh>
    <rPh sb="25" eb="28">
      <t>ジギョウショ</t>
    </rPh>
    <rPh sb="29" eb="30">
      <t>ノゾ</t>
    </rPh>
    <phoneticPr fontId="1"/>
  </si>
  <si>
    <t>　 （休止中のサービス区分については回答の必要はありません）</t>
    <rPh sb="3" eb="6">
      <t>キュウシチュウ</t>
    </rPh>
    <rPh sb="11" eb="13">
      <t>クブン</t>
    </rPh>
    <rPh sb="18" eb="20">
      <t>カイトウ</t>
    </rPh>
    <rPh sb="21" eb="23">
      <t>ヒツヨウ</t>
    </rPh>
    <phoneticPr fontId="1"/>
  </si>
  <si>
    <t>　 （⑦地域密着型通所介護と通所型サービス（総合事業）を行っている事業所　⇒　⑦の事業所としてまとめて回答）</t>
    <rPh sb="4" eb="13">
      <t>チイキミッチャクガタツウショカイゴ</t>
    </rPh>
    <rPh sb="14" eb="16">
      <t>ツウショ</t>
    </rPh>
    <rPh sb="16" eb="17">
      <t>ガタ</t>
    </rPh>
    <rPh sb="22" eb="24">
      <t>ソウゴウ</t>
    </rPh>
    <rPh sb="24" eb="26">
      <t>ジギョウ</t>
    </rPh>
    <rPh sb="28" eb="29">
      <t>オコナ</t>
    </rPh>
    <rPh sb="33" eb="36">
      <t>ジギョウショ</t>
    </rPh>
    <rPh sb="41" eb="44">
      <t>ジギョウショ</t>
    </rPh>
    <rPh sb="51" eb="53">
      <t>カイトウ</t>
    </rPh>
    <phoneticPr fontId="1"/>
  </si>
  <si>
    <t>　 （⑪短期入所生活介護を行っている介護老人福祉施設　⇒　⑪の事業所としてまとめて回答）</t>
    <rPh sb="4" eb="6">
      <t>タンキ</t>
    </rPh>
    <rPh sb="6" eb="8">
      <t>ニュウショ</t>
    </rPh>
    <rPh sb="8" eb="10">
      <t>セイカツ</t>
    </rPh>
    <rPh sb="10" eb="12">
      <t>カイゴ</t>
    </rPh>
    <rPh sb="13" eb="14">
      <t>オコナ</t>
    </rPh>
    <rPh sb="18" eb="20">
      <t>カイゴ</t>
    </rPh>
    <rPh sb="20" eb="22">
      <t>ロウジン</t>
    </rPh>
    <rPh sb="22" eb="24">
      <t>フクシ</t>
    </rPh>
    <rPh sb="24" eb="26">
      <t>シセツ</t>
    </rPh>
    <rPh sb="31" eb="34">
      <t>ジギョウショ</t>
    </rPh>
    <rPh sb="41" eb="43">
      <t>カイトウ</t>
    </rPh>
    <phoneticPr fontId="1"/>
  </si>
  <si>
    <t>　　それぞれ調査票を作成）</t>
    <phoneticPr fontId="1"/>
  </si>
  <si>
    <t>　 （⑤訪問看護と⑥訪問リハビリテーションを行っている事業所　⇒　⑤訪問看護と⑥訪問リハビリテーションで</t>
    <rPh sb="4" eb="6">
      <t>ホウモン</t>
    </rPh>
    <rPh sb="6" eb="8">
      <t>カンゴ</t>
    </rPh>
    <rPh sb="10" eb="12">
      <t>ホウモン</t>
    </rPh>
    <rPh sb="22" eb="23">
      <t>オコナ</t>
    </rPh>
    <rPh sb="27" eb="30">
      <t>ジギョウショ</t>
    </rPh>
    <rPh sb="34" eb="36">
      <t>ホウモン</t>
    </rPh>
    <rPh sb="36" eb="38">
      <t>カンゴ</t>
    </rPh>
    <rPh sb="40" eb="42">
      <t>ホウモン</t>
    </rPh>
    <phoneticPr fontId="1"/>
  </si>
  <si>
    <t>２－１で記入した従業員数について、その方の有する資格ごとの内訳を記入してください。</t>
    <rPh sb="4" eb="6">
      <t>キニュウ</t>
    </rPh>
    <rPh sb="8" eb="11">
      <t>ジュウギョウイン</t>
    </rPh>
    <rPh sb="11" eb="12">
      <t>スウ</t>
    </rPh>
    <rPh sb="19" eb="20">
      <t>カタ</t>
    </rPh>
    <rPh sb="21" eb="22">
      <t>ユウ</t>
    </rPh>
    <rPh sb="24" eb="26">
      <t>シカク</t>
    </rPh>
    <rPh sb="29" eb="31">
      <t>ウチワケ</t>
    </rPh>
    <phoneticPr fontId="1"/>
  </si>
  <si>
    <t>該当する項目すべてに〇を付けてください。</t>
    <rPh sb="0" eb="2">
      <t>ガイトウ</t>
    </rPh>
    <rPh sb="4" eb="6">
      <t>コウモク</t>
    </rPh>
    <rPh sb="12" eb="13">
      <t>ツ</t>
    </rPh>
    <phoneticPr fontId="1"/>
  </si>
  <si>
    <t>貴事業所で提供しているサービスのうち、該当する項目１つに〇を付けてください。</t>
    <rPh sb="0" eb="1">
      <t>キ</t>
    </rPh>
    <rPh sb="1" eb="4">
      <t>ジギョウショ</t>
    </rPh>
    <rPh sb="5" eb="7">
      <t>テイキョウ</t>
    </rPh>
    <rPh sb="30" eb="31">
      <t>ツ</t>
    </rPh>
    <phoneticPr fontId="1"/>
  </si>
  <si>
    <t>事業所の所在地について、該当する項目１つに〇を付けてください。</t>
    <rPh sb="0" eb="3">
      <t>ジギョウショ</t>
    </rPh>
    <rPh sb="4" eb="7">
      <t>ショザイチ</t>
    </rPh>
    <rPh sb="23" eb="24">
      <t>ツ</t>
    </rPh>
    <phoneticPr fontId="1"/>
  </si>
  <si>
    <t>従業員の不足による受入人数への影響は生じていますか。該当する項目１つに〇を付けてください。</t>
    <rPh sb="0" eb="3">
      <t>ジュウギョウイン</t>
    </rPh>
    <rPh sb="4" eb="6">
      <t>ブソク</t>
    </rPh>
    <rPh sb="9" eb="11">
      <t>ウケイレ</t>
    </rPh>
    <rPh sb="11" eb="13">
      <t>ニンズウ</t>
    </rPh>
    <rPh sb="15" eb="17">
      <t>エイキョウ</t>
    </rPh>
    <rPh sb="18" eb="19">
      <t>ショウ</t>
    </rPh>
    <rPh sb="37" eb="38">
      <t>ツ</t>
    </rPh>
    <phoneticPr fontId="1"/>
  </si>
  <si>
    <t>過去1年間の従業員（事務職員除く）の採用者数・離職者数の内訳を記入してください。</t>
    <rPh sb="0" eb="2">
      <t>カコ</t>
    </rPh>
    <rPh sb="3" eb="5">
      <t>ネンカン</t>
    </rPh>
    <rPh sb="6" eb="9">
      <t>ジュウギョウイン</t>
    </rPh>
    <rPh sb="10" eb="12">
      <t>ジム</t>
    </rPh>
    <rPh sb="12" eb="14">
      <t>ショクイン</t>
    </rPh>
    <rPh sb="14" eb="15">
      <t>ノゾ</t>
    </rPh>
    <rPh sb="18" eb="21">
      <t>サイヨウシャ</t>
    </rPh>
    <rPh sb="21" eb="22">
      <t>スウ</t>
    </rPh>
    <rPh sb="23" eb="26">
      <t>リショクシャ</t>
    </rPh>
    <rPh sb="26" eb="27">
      <t>スウ</t>
    </rPh>
    <rPh sb="28" eb="30">
      <t>ウチワケ</t>
    </rPh>
    <phoneticPr fontId="1"/>
  </si>
  <si>
    <t>３－１で記入した採用者（事務職員を除く）について、下の区分による内訳を記入してください。</t>
    <rPh sb="4" eb="6">
      <t>キニュウ</t>
    </rPh>
    <rPh sb="8" eb="11">
      <t>サイヨウシャ</t>
    </rPh>
    <rPh sb="25" eb="26">
      <t>シタ</t>
    </rPh>
    <rPh sb="27" eb="29">
      <t>クブン</t>
    </rPh>
    <rPh sb="32" eb="34">
      <t>ウチワケ</t>
    </rPh>
    <rPh sb="35" eb="37">
      <t>キニュウ</t>
    </rPh>
    <phoneticPr fontId="1"/>
  </si>
  <si>
    <t>介護職員</t>
    <rPh sb="0" eb="2">
      <t>カイゴ</t>
    </rPh>
    <rPh sb="2" eb="4">
      <t>ショクイン</t>
    </rPh>
    <phoneticPr fontId="1"/>
  </si>
  <si>
    <t>みよし広域連合介護人材実態調査　調査票（令和５年度実施）</t>
    <rPh sb="3" eb="7">
      <t>コウイキレンゴウ</t>
    </rPh>
    <rPh sb="7" eb="9">
      <t>カイゴ</t>
    </rPh>
    <rPh sb="9" eb="11">
      <t>ジンザイ</t>
    </rPh>
    <rPh sb="11" eb="13">
      <t>ジッタイ</t>
    </rPh>
    <rPh sb="13" eb="15">
      <t>チョウサ</t>
    </rPh>
    <rPh sb="16" eb="18">
      <t>チョウサ</t>
    </rPh>
    <rPh sb="18" eb="19">
      <t>ヒョウ</t>
    </rPh>
    <rPh sb="20" eb="22">
      <t>レイワ</t>
    </rPh>
    <rPh sb="23" eb="24">
      <t>ネン</t>
    </rPh>
    <rPh sb="24" eb="25">
      <t>ド</t>
    </rPh>
    <rPh sb="25" eb="27">
      <t>ジッシ</t>
    </rPh>
    <phoneticPr fontId="1"/>
  </si>
  <si>
    <t>⑫　介護老人保健施設（短期入所を含む）</t>
    <rPh sb="2" eb="4">
      <t>カイゴ</t>
    </rPh>
    <rPh sb="4" eb="6">
      <t>ロウジン</t>
    </rPh>
    <rPh sb="6" eb="8">
      <t>ホケン</t>
    </rPh>
    <rPh sb="8" eb="10">
      <t>シセツ</t>
    </rPh>
    <rPh sb="11" eb="13">
      <t>タンキ</t>
    </rPh>
    <rPh sb="13" eb="15">
      <t>ニュウショ</t>
    </rPh>
    <rPh sb="16" eb="17">
      <t>フク</t>
    </rPh>
    <phoneticPr fontId="1"/>
  </si>
  <si>
    <t>⑱　社会福祉主事</t>
    <rPh sb="2" eb="4">
      <t>シャカイ</t>
    </rPh>
    <rPh sb="4" eb="6">
      <t>フクシ</t>
    </rPh>
    <rPh sb="6" eb="8">
      <t>シュジ</t>
    </rPh>
    <phoneticPr fontId="1"/>
  </si>
  <si>
    <t>⑲　訪問型サービスＡ
　従事者研修修了者</t>
    <rPh sb="2" eb="4">
      <t>ホウモン</t>
    </rPh>
    <rPh sb="4" eb="5">
      <t>ガタ</t>
    </rPh>
    <rPh sb="12" eb="15">
      <t>ジュウジシャ</t>
    </rPh>
    <rPh sb="15" eb="17">
      <t>ケンシュウ</t>
    </rPh>
    <rPh sb="17" eb="20">
      <t>シュウリョウシャ</t>
    </rPh>
    <phoneticPr fontId="1"/>
  </si>
  <si>
    <t>⑳　その他（具体的に）</t>
    <rPh sb="4" eb="5">
      <t>タ</t>
    </rPh>
    <rPh sb="6" eb="9">
      <t>グタイテキ</t>
    </rPh>
    <phoneticPr fontId="1"/>
  </si>
  <si>
    <t>㉑　介護に従事するが
　資格を有しない者</t>
    <rPh sb="2" eb="4">
      <t>カイゴ</t>
    </rPh>
    <rPh sb="5" eb="7">
      <t>ジュウジ</t>
    </rPh>
    <rPh sb="12" eb="14">
      <t>シカク</t>
    </rPh>
    <rPh sb="15" eb="16">
      <t>ユウ</t>
    </rPh>
    <rPh sb="19" eb="20">
      <t>モノ</t>
    </rPh>
    <phoneticPr fontId="1"/>
  </si>
  <si>
    <t>㉒　事務職員</t>
    <rPh sb="2" eb="4">
      <t>ジム</t>
    </rPh>
    <rPh sb="4" eb="6">
      <t>ショクイン</t>
    </rPh>
    <phoneticPr fontId="1"/>
  </si>
  <si>
    <t>⑬　介護療養型医療施設（短期入所を含む）</t>
    <rPh sb="2" eb="4">
      <t>カイゴ</t>
    </rPh>
    <rPh sb="4" eb="7">
      <t>リョウヨウガタ</t>
    </rPh>
    <rPh sb="7" eb="9">
      <t>イリョウ</t>
    </rPh>
    <rPh sb="9" eb="11">
      <t>シセツ</t>
    </rPh>
    <rPh sb="12" eb="16">
      <t>タンキニュウショ</t>
    </rPh>
    <rPh sb="17" eb="18">
      <t>フク</t>
    </rPh>
    <phoneticPr fontId="1"/>
  </si>
  <si>
    <t>⑭　介護医療院（短期入所を含む）</t>
    <rPh sb="2" eb="4">
      <t>カイゴ</t>
    </rPh>
    <rPh sb="4" eb="6">
      <t>イリョウ</t>
    </rPh>
    <rPh sb="6" eb="7">
      <t>イン</t>
    </rPh>
    <rPh sb="8" eb="12">
      <t>タンキニュウショ</t>
    </rPh>
    <rPh sb="13" eb="14">
      <t>フク</t>
    </rPh>
    <phoneticPr fontId="1"/>
  </si>
  <si>
    <t>５－</t>
    <phoneticPr fontId="1"/>
  </si>
  <si>
    <t>知っている</t>
    <rPh sb="0" eb="1">
      <t>シ</t>
    </rPh>
    <phoneticPr fontId="1"/>
  </si>
  <si>
    <t>※職種にこだわらず介護職員を必要としている場合は、㉑に計上してください</t>
    <rPh sb="1" eb="3">
      <t>ショクシュ</t>
    </rPh>
    <rPh sb="9" eb="11">
      <t>カイゴ</t>
    </rPh>
    <rPh sb="11" eb="13">
      <t>ショクイン</t>
    </rPh>
    <rPh sb="14" eb="16">
      <t>ヒツヨウ</t>
    </rPh>
    <rPh sb="21" eb="23">
      <t>バアイ</t>
    </rPh>
    <rPh sb="27" eb="29">
      <t>ケイジョウ</t>
    </rPh>
    <phoneticPr fontId="1"/>
  </si>
  <si>
    <t>　⇒　５－１に進んでください</t>
    <rPh sb="7" eb="8">
      <t>スス</t>
    </rPh>
    <phoneticPr fontId="1"/>
  </si>
  <si>
    <t>https://www.pref.tokushima.lg.jp/ippannokata/kenko/koreishafukushi/5031068/</t>
    <phoneticPr fontId="1"/>
  </si>
  <si>
    <t>徳島県が実施している下の取組について、該当する項目すべてに〇を付けてください。</t>
    <rPh sb="0" eb="3">
      <t>トクシマケン</t>
    </rPh>
    <rPh sb="4" eb="6">
      <t>ジッシ</t>
    </rPh>
    <rPh sb="10" eb="11">
      <t>シタ</t>
    </rPh>
    <rPh sb="12" eb="14">
      <t>トリクミ</t>
    </rPh>
    <rPh sb="19" eb="21">
      <t>ガイトウ</t>
    </rPh>
    <rPh sb="23" eb="25">
      <t>コウモク</t>
    </rPh>
    <rPh sb="31" eb="32">
      <t>ツ</t>
    </rPh>
    <phoneticPr fontId="1"/>
  </si>
  <si>
    <t>　 徳島県の取組の詳細は下のＵＲＬ参照</t>
    <rPh sb="2" eb="4">
      <t>トクシマ</t>
    </rPh>
    <rPh sb="4" eb="5">
      <t>ケン</t>
    </rPh>
    <rPh sb="6" eb="8">
      <t>トリクミ</t>
    </rPh>
    <rPh sb="9" eb="11">
      <t>ショウサイ</t>
    </rPh>
    <rPh sb="12" eb="13">
      <t>シタ</t>
    </rPh>
    <rPh sb="17" eb="19">
      <t>サンショウ</t>
    </rPh>
    <phoneticPr fontId="1"/>
  </si>
  <si>
    <t>取　　　組</t>
    <rPh sb="0" eb="1">
      <t>トリ</t>
    </rPh>
    <rPh sb="4" eb="5">
      <t>グミ</t>
    </rPh>
    <phoneticPr fontId="1"/>
  </si>
  <si>
    <t>①　介護ワークシェアリング</t>
    <rPh sb="2" eb="4">
      <t>カイゴ</t>
    </rPh>
    <phoneticPr fontId="1"/>
  </si>
  <si>
    <t>②　介護助手制度</t>
    <rPh sb="2" eb="4">
      <t>カイゴ</t>
    </rPh>
    <rPh sb="4" eb="6">
      <t>ジョシュ</t>
    </rPh>
    <rPh sb="6" eb="8">
      <t>セイド</t>
    </rPh>
    <phoneticPr fontId="1"/>
  </si>
  <si>
    <t>③　介護福祉士実務者研修代替職員支援</t>
    <rPh sb="2" eb="4">
      <t>カイゴ</t>
    </rPh>
    <rPh sb="4" eb="7">
      <t>フクシシ</t>
    </rPh>
    <rPh sb="7" eb="10">
      <t>ジツムシャ</t>
    </rPh>
    <rPh sb="10" eb="12">
      <t>ケンシュウ</t>
    </rPh>
    <rPh sb="12" eb="14">
      <t>ダイタイ</t>
    </rPh>
    <rPh sb="14" eb="16">
      <t>ショクイン</t>
    </rPh>
    <rPh sb="16" eb="18">
      <t>シエン</t>
    </rPh>
    <phoneticPr fontId="1"/>
  </si>
  <si>
    <t>④　介護に関する入門的研修</t>
    <rPh sb="2" eb="4">
      <t>カイゴ</t>
    </rPh>
    <rPh sb="5" eb="6">
      <t>カン</t>
    </rPh>
    <rPh sb="8" eb="11">
      <t>ニュウモンテキ</t>
    </rPh>
    <rPh sb="11" eb="13">
      <t>ケンシュウ</t>
    </rPh>
    <phoneticPr fontId="1"/>
  </si>
  <si>
    <t>⑤　徳島県介護実習・普及センターによる
　各種講座、研修</t>
    <rPh sb="2" eb="5">
      <t>トクシマケン</t>
    </rPh>
    <rPh sb="5" eb="7">
      <t>カイゴ</t>
    </rPh>
    <rPh sb="7" eb="9">
      <t>ジッシュウ</t>
    </rPh>
    <rPh sb="10" eb="12">
      <t>フキュウ</t>
    </rPh>
    <rPh sb="21" eb="23">
      <t>カクシュ</t>
    </rPh>
    <rPh sb="23" eb="25">
      <t>コウザ</t>
    </rPh>
    <rPh sb="26" eb="28">
      <t>ケンシュウ</t>
    </rPh>
    <phoneticPr fontId="1"/>
  </si>
  <si>
    <t>⑥　徳島県福祉人材センターアイネットに
　よる就職支援事業</t>
    <rPh sb="2" eb="5">
      <t>トクシマケン</t>
    </rPh>
    <rPh sb="5" eb="7">
      <t>フクシ</t>
    </rPh>
    <rPh sb="7" eb="9">
      <t>ジンザイ</t>
    </rPh>
    <rPh sb="23" eb="25">
      <t>シュウショク</t>
    </rPh>
    <rPh sb="25" eb="27">
      <t>シエン</t>
    </rPh>
    <rPh sb="27" eb="29">
      <t>ジギョウ</t>
    </rPh>
    <phoneticPr fontId="1"/>
  </si>
  <si>
    <t>⑧　介護福祉士等就学資金貸付制度</t>
    <rPh sb="2" eb="4">
      <t>カイゴ</t>
    </rPh>
    <rPh sb="4" eb="7">
      <t>フクシシ</t>
    </rPh>
    <rPh sb="7" eb="8">
      <t>トウ</t>
    </rPh>
    <rPh sb="8" eb="10">
      <t>シュウガク</t>
    </rPh>
    <rPh sb="10" eb="12">
      <t>シキン</t>
    </rPh>
    <rPh sb="12" eb="14">
      <t>カシツケ</t>
    </rPh>
    <rPh sb="14" eb="16">
      <t>セイド</t>
    </rPh>
    <phoneticPr fontId="1"/>
  </si>
  <si>
    <t>徳島県及び国（厚生労働省）の取組について</t>
    <rPh sb="0" eb="3">
      <t>トクシマケン</t>
    </rPh>
    <rPh sb="3" eb="4">
      <t>オヨ</t>
    </rPh>
    <rPh sb="5" eb="6">
      <t>クニ</t>
    </rPh>
    <rPh sb="7" eb="12">
      <t>コウセイロウドウショウ</t>
    </rPh>
    <rPh sb="14" eb="15">
      <t>ト</t>
    </rPh>
    <rPh sb="15" eb="16">
      <t>ク</t>
    </rPh>
    <phoneticPr fontId="1"/>
  </si>
  <si>
    <t>国（厚生労働省）が実施している下の取組について、該当する項目すべてに〇を付けてください。</t>
    <rPh sb="0" eb="1">
      <t>クニ</t>
    </rPh>
    <rPh sb="2" eb="7">
      <t>コウセイロウドウショウ</t>
    </rPh>
    <rPh sb="9" eb="11">
      <t>ジッシ</t>
    </rPh>
    <rPh sb="15" eb="16">
      <t>シタ</t>
    </rPh>
    <rPh sb="17" eb="19">
      <t>トリクミ</t>
    </rPh>
    <rPh sb="24" eb="26">
      <t>ガイトウ</t>
    </rPh>
    <rPh sb="28" eb="30">
      <t>コウモク</t>
    </rPh>
    <rPh sb="36" eb="37">
      <t>ツ</t>
    </rPh>
    <phoneticPr fontId="1"/>
  </si>
  <si>
    <t>　 国（厚生労働省）の取組の詳細は下のＵＲＬ参照</t>
    <rPh sb="2" eb="3">
      <t>クニ</t>
    </rPh>
    <rPh sb="4" eb="9">
      <t>コウセイロウドウショウ</t>
    </rPh>
    <rPh sb="11" eb="13">
      <t>トリクミ</t>
    </rPh>
    <rPh sb="14" eb="16">
      <t>ショウサイ</t>
    </rPh>
    <rPh sb="17" eb="18">
      <t>シタ</t>
    </rPh>
    <rPh sb="22" eb="24">
      <t>サンショウ</t>
    </rPh>
    <phoneticPr fontId="1"/>
  </si>
  <si>
    <t>https://www.mhlw.go.jp/stf/seisakunitsuite/bunya/0000056430.html</t>
    <phoneticPr fontId="1"/>
  </si>
  <si>
    <t>https://www.mhlw.go.jp/stf/newpage_28131.html</t>
    <phoneticPr fontId="1"/>
  </si>
  <si>
    <t>https://www.mhlw.go.jp/stf/newpage_05120.html</t>
    <phoneticPr fontId="1"/>
  </si>
  <si>
    <t>①　外国人介護人材支援
　（ガイドブック、学習用コンテンツ）</t>
    <rPh sb="2" eb="4">
      <t>ガイコク</t>
    </rPh>
    <rPh sb="4" eb="5">
      <t>ジン</t>
    </rPh>
    <rPh sb="5" eb="7">
      <t>カイゴ</t>
    </rPh>
    <rPh sb="7" eb="9">
      <t>ジンザイ</t>
    </rPh>
    <rPh sb="9" eb="11">
      <t>シエン</t>
    </rPh>
    <rPh sb="21" eb="24">
      <t>ガクシュウヨウ</t>
    </rPh>
    <phoneticPr fontId="1"/>
  </si>
  <si>
    <t>②　介護現場におけるハラスメント対策
　（マニュアル、研修の手引きなど）</t>
    <rPh sb="2" eb="4">
      <t>カイゴ</t>
    </rPh>
    <rPh sb="4" eb="6">
      <t>ゲンバ</t>
    </rPh>
    <rPh sb="16" eb="18">
      <t>タイサク</t>
    </rPh>
    <rPh sb="27" eb="29">
      <t>ケンシュウ</t>
    </rPh>
    <rPh sb="30" eb="32">
      <t>テビ</t>
    </rPh>
    <phoneticPr fontId="1"/>
  </si>
  <si>
    <t>③　…</t>
    <phoneticPr fontId="1"/>
  </si>
  <si>
    <t>②　…</t>
    <phoneticPr fontId="1"/>
  </si>
  <si>
    <t>①　…</t>
    <phoneticPr fontId="1"/>
  </si>
  <si>
    <t>※複数の事業所、サービス区分で兼務を行っている従業員がいる場合、勤務時間に関わらず、それぞれの事業所、サー</t>
    <rPh sb="1" eb="3">
      <t>フクスウ</t>
    </rPh>
    <rPh sb="4" eb="7">
      <t>ジギョウショ</t>
    </rPh>
    <rPh sb="12" eb="14">
      <t>クブン</t>
    </rPh>
    <rPh sb="15" eb="17">
      <t>ケンム</t>
    </rPh>
    <rPh sb="18" eb="19">
      <t>オコナ</t>
    </rPh>
    <rPh sb="23" eb="26">
      <t>ジュウギョウイン</t>
    </rPh>
    <rPh sb="29" eb="31">
      <t>バアイ</t>
    </rPh>
    <rPh sb="32" eb="36">
      <t>キンムジカン</t>
    </rPh>
    <rPh sb="37" eb="38">
      <t>カカ</t>
    </rPh>
    <rPh sb="47" eb="50">
      <t>ジギョウショ</t>
    </rPh>
    <phoneticPr fontId="1"/>
  </si>
  <si>
    <t>　　 テーションで１人として計上）</t>
    <rPh sb="14" eb="16">
      <t>ケイジョウ</t>
    </rPh>
    <phoneticPr fontId="1"/>
  </si>
  <si>
    <t>　  （⑤訪問看護と⑥訪問リハビリテーションで兼務を行っている１人の従業員　⇒　⑤訪問看護　で１人、⑥訪問リハビリ</t>
    <rPh sb="32" eb="33">
      <t>ニン</t>
    </rPh>
    <rPh sb="41" eb="43">
      <t>ホウモン</t>
    </rPh>
    <rPh sb="43" eb="45">
      <t>カンゴ</t>
    </rPh>
    <rPh sb="48" eb="49">
      <t>ニン</t>
    </rPh>
    <rPh sb="51" eb="53">
      <t>ホウモン</t>
    </rPh>
    <phoneticPr fontId="1"/>
  </si>
  <si>
    <t>⑦　新任介護職員合同入職式の開催</t>
    <rPh sb="2" eb="4">
      <t>シンニン</t>
    </rPh>
    <rPh sb="4" eb="6">
      <t>カイゴ</t>
    </rPh>
    <rPh sb="6" eb="8">
      <t>ショクイン</t>
    </rPh>
    <rPh sb="8" eb="10">
      <t>ゴウドウ</t>
    </rPh>
    <rPh sb="10" eb="12">
      <t>ニュウショク</t>
    </rPh>
    <rPh sb="12" eb="13">
      <t>シキ</t>
    </rPh>
    <rPh sb="14" eb="16">
      <t>カイサイ</t>
    </rPh>
    <phoneticPr fontId="1"/>
  </si>
  <si>
    <t>③　介護現場におけるＩＣＴの導入促進
　（セミナー、導入支援事業など）　</t>
    <rPh sb="2" eb="6">
      <t>カイゴゲンバ</t>
    </rPh>
    <rPh sb="14" eb="16">
      <t>ドウニュウ</t>
    </rPh>
    <rPh sb="16" eb="18">
      <t>ソクシン</t>
    </rPh>
    <rPh sb="26" eb="28">
      <t>ドウニュウ</t>
    </rPh>
    <rPh sb="28" eb="30">
      <t>シエン</t>
    </rPh>
    <rPh sb="30" eb="32">
      <t>ジギョウ</t>
    </rPh>
    <phoneticPr fontId="1"/>
  </si>
  <si>
    <t>④　介護労働者の雇用支援</t>
    <rPh sb="2" eb="4">
      <t>カイゴ</t>
    </rPh>
    <rPh sb="4" eb="7">
      <t>ロウドウシャ</t>
    </rPh>
    <rPh sb="8" eb="10">
      <t>コヨウ</t>
    </rPh>
    <rPh sb="10" eb="12">
      <t>シエン</t>
    </rPh>
    <phoneticPr fontId="1"/>
  </si>
  <si>
    <t>　④－１　　介護の雇用改善マニュアル</t>
    <rPh sb="6" eb="8">
      <t>カイゴ</t>
    </rPh>
    <rPh sb="9" eb="11">
      <t>コヨウ</t>
    </rPh>
    <rPh sb="11" eb="13">
      <t>カイゼン</t>
    </rPh>
    <phoneticPr fontId="1"/>
  </si>
  <si>
    <t>　④－２　　訪問介護事業所のための事務
　　　　　 効率化</t>
    <rPh sb="6" eb="8">
      <t>ホウモン</t>
    </rPh>
    <rPh sb="8" eb="10">
      <t>カイゴ</t>
    </rPh>
    <rPh sb="10" eb="13">
      <t>ジギョウショ</t>
    </rPh>
    <rPh sb="17" eb="19">
      <t>ジム</t>
    </rPh>
    <rPh sb="26" eb="29">
      <t>コウリツカ</t>
    </rPh>
    <phoneticPr fontId="1"/>
  </si>
  <si>
    <t>　④－４　　雇用管理責任者講習</t>
  </si>
  <si>
    <t>　④－５　　介護事業所ナビ</t>
  </si>
  <si>
    <t>　④－６　　人材確保等支援助成金</t>
  </si>
  <si>
    <t>　④－７　　腰痛予防対策講習会</t>
  </si>
  <si>
    <t>　④－８　　人材確保対策コーナー
　　　　　 （ハローワーク）</t>
  </si>
  <si>
    <t>　④－９　　福祉人材センター・バンク</t>
    <rPh sb="6" eb="8">
      <t>フクシ</t>
    </rPh>
    <rPh sb="8" eb="10">
      <t>ジンザイ</t>
    </rPh>
    <phoneticPr fontId="1"/>
  </si>
  <si>
    <t>　④－１０　介護人材の採用“２７のＱ＆Ａ”</t>
  </si>
  <si>
    <t>　④－１１　認定職業訓練</t>
  </si>
  <si>
    <t>　④－１２　（公財）介護労働安定ｾﾝﾀｰによ
　　　　　 る介護労働者のｷｬﾘｱ形成に関す
　　　　　 る相談（研修コーディネート事業）</t>
    <rPh sb="56" eb="58">
      <t>ケンシュウ</t>
    </rPh>
    <rPh sb="65" eb="67">
      <t>ジギョウ</t>
    </rPh>
    <phoneticPr fontId="1"/>
  </si>
  <si>
    <t>　④－３　　介護事業所における雇用管理
　　　　　 に関する相談等</t>
    <phoneticPr fontId="1"/>
  </si>
  <si>
    <t>④　…</t>
    <phoneticPr fontId="1"/>
  </si>
  <si>
    <t>https://www.mhlw.go.jp/stf/kaigo-ict.html</t>
    <phoneticPr fontId="1"/>
  </si>
  <si>
    <t>　 ビス区分で１人として計上してください。</t>
    <rPh sb="8" eb="9">
      <t>ニン</t>
    </rPh>
    <rPh sb="12" eb="14">
      <t>ケイジョウ</t>
    </rPh>
    <phoneticPr fontId="1"/>
  </si>
  <si>
    <t>③　介護支援専門員
　（主任ケアマネ含む）</t>
    <rPh sb="2" eb="4">
      <t>カイゴ</t>
    </rPh>
    <rPh sb="4" eb="6">
      <t>シエン</t>
    </rPh>
    <rPh sb="6" eb="9">
      <t>センモンイン</t>
    </rPh>
    <rPh sb="12" eb="13">
      <t>シュ</t>
    </rPh>
    <rPh sb="13" eb="14">
      <t>ニン</t>
    </rPh>
    <rPh sb="18" eb="19">
      <t>フク</t>
    </rPh>
    <phoneticPr fontId="1"/>
  </si>
  <si>
    <t>⑮（介護予防）認知症対応型共同生活介護</t>
    <rPh sb="2" eb="4">
      <t>カイゴ</t>
    </rPh>
    <rPh sb="4" eb="6">
      <t>ヨボウ</t>
    </rPh>
    <rPh sb="7" eb="10">
      <t>ニンチショウ</t>
    </rPh>
    <rPh sb="10" eb="13">
      <t>タイオウガタ</t>
    </rPh>
    <rPh sb="13" eb="19">
      <t>キョウドウセイカツカイゴ</t>
    </rPh>
    <phoneticPr fontId="1"/>
  </si>
  <si>
    <t>※令和5年4月1日現在</t>
    <phoneticPr fontId="1"/>
  </si>
  <si>
    <t>介護職員</t>
    <rPh sb="0" eb="2">
      <t>カイゴ</t>
    </rPh>
    <rPh sb="2" eb="4">
      <t>ショクイン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</si>
  <si>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</si>
  <si>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</si>
  <si>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事務職員</t>
    <rPh sb="0" eb="2">
      <t>ジム</t>
    </rPh>
    <rPh sb="2" eb="4">
      <t>ショクイン</t>
    </rPh>
    <phoneticPr fontId="1"/>
  </si>
  <si>
    <t>※提出に当たって、「2　従業員数」での各回答の</t>
    <rPh sb="1" eb="3">
      <t>テイシュツ</t>
    </rPh>
    <rPh sb="4" eb="5">
      <t>ア</t>
    </rPh>
    <rPh sb="12" eb="15">
      <t>ジュウギョウイン</t>
    </rPh>
    <rPh sb="15" eb="16">
      <t>スウ</t>
    </rPh>
    <rPh sb="19" eb="20">
      <t>カク</t>
    </rPh>
    <rPh sb="20" eb="22">
      <t>カイトウ</t>
    </rPh>
    <phoneticPr fontId="1"/>
  </si>
  <si>
    <t>　 整合性の確認をお願いします。</t>
    <phoneticPr fontId="1"/>
  </si>
  <si>
    <t>チェック</t>
    <phoneticPr fontId="1"/>
  </si>
  <si>
    <t>※提出に当たって、「３　採用・離職の状況」での各回答の</t>
    <rPh sb="1" eb="3">
      <t>テイシュツ</t>
    </rPh>
    <rPh sb="4" eb="5">
      <t>ア</t>
    </rPh>
    <rPh sb="12" eb="14">
      <t>サイヨウ</t>
    </rPh>
    <rPh sb="15" eb="17">
      <t>リショク</t>
    </rPh>
    <rPh sb="18" eb="20">
      <t>ジョウキョウ</t>
    </rPh>
    <rPh sb="20" eb="21">
      <t>インスウ</t>
    </rPh>
    <rPh sb="23" eb="24">
      <t>カク</t>
    </rPh>
    <rPh sb="24" eb="26">
      <t>カイトウ</t>
    </rPh>
    <phoneticPr fontId="1"/>
  </si>
  <si>
    <t>採用者数</t>
    <rPh sb="0" eb="2">
      <t>サイヨウ</t>
    </rPh>
    <rPh sb="2" eb="3">
      <t>シャ</t>
    </rPh>
    <rPh sb="3" eb="4">
      <t>スウ</t>
    </rPh>
    <phoneticPr fontId="1"/>
  </si>
  <si>
    <t>離職者数</t>
    <rPh sb="0" eb="3">
      <t>リショクシャ</t>
    </rPh>
    <rPh sb="3" eb="4">
      <t>スウ</t>
    </rPh>
    <phoneticPr fontId="1"/>
  </si>
  <si>
    <t>　 （チェック欄が「〇」でない場合は、それぞれの人数をご確認ください）</t>
    <rPh sb="7" eb="8">
      <t>ラン</t>
    </rPh>
    <rPh sb="15" eb="17">
      <t>バアイ</t>
    </rPh>
    <rPh sb="24" eb="26">
      <t>ニンズウ</t>
    </rPh>
    <rPh sb="28" eb="3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</si>
</sst>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人&quot;"/>
    <numFmt numFmtId="177" formatCode="#,##0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rgb="FFC0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u/>
      <sz val="11"/>
      <color theme="1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2" fillId="2" borderId="9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3" borderId="30" xfId="0" applyNumberFormat="1" applyFont="1" applyFill="1" applyBorder="1">
      <alignment vertical="center"/>
    </xf>
    <xf numFmtId="176" fontId="2" fillId="3" borderId="31" xfId="0" applyNumberFormat="1" applyFont="1" applyFill="1" applyBorder="1">
      <alignment vertical="center"/>
    </xf>
    <xf numFmtId="176" fontId="2" fillId="3" borderId="4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28" xfId="0" applyNumberFormat="1" applyFont="1" applyFill="1" applyBorder="1">
      <alignment vertical="center"/>
    </xf>
    <xf numFmtId="176" fontId="2" fillId="2" borderId="24" xfId="0" applyNumberFormat="1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2" borderId="25" xfId="0" applyNumberFormat="1" applyFont="1" applyFill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59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5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indent="1"/>
    </xf>
    <xf numFmtId="0" fontId="2" fillId="2" borderId="43" xfId="0" applyFont="1" applyFill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center" indent="1"/>
    </xf>
    <xf numFmtId="0" fontId="2" fillId="2" borderId="50" xfId="0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left" vertical="center" indent="1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6" fontId="2" fillId="4" borderId="63" xfId="0" applyNumberFormat="1" applyFont="1" applyFill="1" applyBorder="1">
      <alignment vertical="center"/>
    </xf>
    <xf numFmtId="176" fontId="2" fillId="0" borderId="63" xfId="0" applyNumberFormat="1" applyFont="1" applyBorder="1">
      <alignment vertical="center"/>
    </xf>
    <xf numFmtId="0" fontId="2" fillId="0" borderId="63" xfId="0" applyFont="1" applyBorder="1">
      <alignment vertical="center"/>
    </xf>
    <xf numFmtId="0" fontId="2" fillId="4" borderId="63" xfId="0" applyFont="1" applyFill="1" applyBorder="1">
      <alignment vertical="center"/>
    </xf>
    <xf numFmtId="0" fontId="2" fillId="4" borderId="6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7" fontId="2" fillId="4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hlw.go.jp/stf/newpage_28131.html" TargetMode="External"/><Relationship Id="rId2" Type="http://schemas.openxmlformats.org/officeDocument/2006/relationships/hyperlink" Target="https://www.mhlw.go.jp/stf/seisakunitsuite/bunya/0000056430.html" TargetMode="External"/><Relationship Id="rId1" Type="http://schemas.openxmlformats.org/officeDocument/2006/relationships/hyperlink" Target="https://www.pref.tokushima.lg.jp/ippannokata/kenko/koreishafukushi/503106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hlw.go.jp/stf/kaigo-ict.html" TargetMode="External"/><Relationship Id="rId4" Type="http://schemas.openxmlformats.org/officeDocument/2006/relationships/hyperlink" Target="https://www.mhlw.go.jp/stf/newpage_051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zoomScaleNormal="100" zoomScaleSheetLayoutView="100" workbookViewId="0">
      <selection activeCell="F4" sqref="F4:J4"/>
    </sheetView>
  </sheetViews>
  <sheetFormatPr defaultRowHeight="18" customHeight="1" x14ac:dyDescent="0.4"/>
  <cols>
    <col min="1" max="3" width="3.625" style="1" customWidth="1"/>
    <col min="4" max="4" width="9.375" style="1" customWidth="1"/>
    <col min="5" max="7" width="12.375" style="1" customWidth="1"/>
    <col min="8" max="8" width="3.625" style="1" customWidth="1"/>
    <col min="9" max="9" width="9.375" style="1" customWidth="1"/>
    <col min="10" max="12" width="12.375" style="1" customWidth="1"/>
    <col min="13" max="13" width="9" style="1"/>
    <col min="14" max="14" width="9" style="1" hidden="1" customWidth="1"/>
    <col min="15" max="16" width="9" style="1"/>
    <col min="17" max="21" width="8" style="1" customWidth="1"/>
    <col min="22" max="22" width="8.875" style="1" bestFit="1" customWidth="1"/>
    <col min="23" max="16384" width="9" style="1"/>
  </cols>
  <sheetData>
    <row r="1" spans="1:14" ht="18" customHeight="1" x14ac:dyDescent="0.4">
      <c r="A1" s="177" t="s">
        <v>158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3" spans="1:14" ht="18" customHeight="1" thickBot="1" x14ac:dyDescent="0.45"/>
    <row r="4" spans="1:14" ht="20.25" customHeight="1" x14ac:dyDescent="0.4">
      <c r="A4" s="2"/>
      <c r="D4" s="71" t="s">
        <v>118</v>
      </c>
      <c r="E4" s="72"/>
      <c r="F4" s="156"/>
      <c r="G4" s="156"/>
      <c r="H4" s="156"/>
      <c r="I4" s="156"/>
      <c r="J4" s="155"/>
    </row>
    <row r="5" spans="1:14" ht="20.25" customHeight="1" x14ac:dyDescent="0.4">
      <c r="A5" s="2"/>
      <c r="D5" s="117" t="s">
        <v>119</v>
      </c>
      <c r="E5" s="118"/>
      <c r="F5" s="157"/>
      <c r="G5" s="157"/>
      <c r="H5" s="157"/>
      <c r="I5" s="157"/>
      <c r="J5" s="75"/>
    </row>
    <row r="6" spans="1:14" ht="20.25" customHeight="1" thickBot="1" x14ac:dyDescent="0.45">
      <c r="A6" s="2"/>
      <c r="D6" s="158" t="s">
        <v>120</v>
      </c>
      <c r="E6" s="159"/>
      <c r="F6" s="160"/>
      <c r="G6" s="160"/>
      <c r="H6" s="160"/>
      <c r="I6" s="160"/>
      <c r="J6" s="161"/>
    </row>
    <row r="7" spans="1:14" ht="18" customHeight="1" x14ac:dyDescent="0.4">
      <c r="A7" s="2"/>
      <c r="B7" s="6"/>
      <c r="C7" s="6"/>
      <c r="D7" s="6"/>
      <c r="E7" s="6"/>
      <c r="F7" s="6"/>
      <c r="G7" s="6"/>
    </row>
    <row r="8" spans="1:14" ht="18" customHeight="1" x14ac:dyDescent="0.4">
      <c r="A8" s="2"/>
      <c r="B8" s="30" t="s">
        <v>121</v>
      </c>
      <c r="C8" s="6"/>
      <c r="D8" s="6"/>
      <c r="E8" s="6"/>
      <c r="F8" s="6"/>
      <c r="G8" s="6"/>
    </row>
    <row r="9" spans="1:14" ht="18" customHeight="1" x14ac:dyDescent="0.4">
      <c r="A9" s="2"/>
      <c r="B9" s="30" t="s">
        <v>145</v>
      </c>
      <c r="C9" s="6"/>
      <c r="D9" s="6"/>
      <c r="E9" s="6"/>
      <c r="F9" s="6"/>
      <c r="G9" s="6"/>
    </row>
    <row r="10" spans="1:14" ht="18" customHeight="1" x14ac:dyDescent="0.4">
      <c r="B10" s="1" t="s">
        <v>193</v>
      </c>
      <c r="N10" s="1" t="s">
        <v>92</v>
      </c>
    </row>
    <row r="11" spans="1:14" ht="18" customHeight="1" x14ac:dyDescent="0.4">
      <c r="B11" s="1" t="s">
        <v>213</v>
      </c>
    </row>
    <row r="12" spans="1:14" ht="18" customHeight="1" x14ac:dyDescent="0.4">
      <c r="B12" s="1" t="s">
        <v>195</v>
      </c>
    </row>
    <row r="13" spans="1:14" ht="18" customHeight="1" x14ac:dyDescent="0.4">
      <c r="B13" s="1" t="s">
        <v>194</v>
      </c>
    </row>
    <row r="14" spans="1:14" ht="18" customHeight="1" x14ac:dyDescent="0.4">
      <c r="B14" s="1" t="s">
        <v>109</v>
      </c>
    </row>
    <row r="15" spans="1:14" ht="18" customHeight="1" x14ac:dyDescent="0.4">
      <c r="B15" s="1" t="s">
        <v>110</v>
      </c>
    </row>
    <row r="16" spans="1:14" ht="18" customHeight="1" x14ac:dyDescent="0.4">
      <c r="B16" s="1" t="s">
        <v>112</v>
      </c>
    </row>
    <row r="17" spans="1:14" ht="18" customHeight="1" x14ac:dyDescent="0.4">
      <c r="B17" s="1" t="s">
        <v>111</v>
      </c>
    </row>
    <row r="18" spans="1:14" ht="18" customHeight="1" thickBot="1" x14ac:dyDescent="0.45"/>
    <row r="19" spans="1:14" ht="18" customHeight="1" thickBot="1" x14ac:dyDescent="0.45">
      <c r="A19" s="21">
        <v>1</v>
      </c>
      <c r="B19" s="22" t="s">
        <v>70</v>
      </c>
      <c r="C19" s="22"/>
      <c r="D19" s="23"/>
      <c r="E19" s="23"/>
      <c r="F19" s="23"/>
      <c r="G19" s="23"/>
      <c r="H19" s="22"/>
      <c r="I19" s="23"/>
      <c r="J19" s="23"/>
      <c r="K19" s="23"/>
      <c r="L19" s="24"/>
    </row>
    <row r="20" spans="1:14" ht="18" customHeight="1" x14ac:dyDescent="0.4">
      <c r="A20" s="2"/>
      <c r="B20" s="2"/>
      <c r="C20" s="2"/>
      <c r="H20" s="2"/>
    </row>
    <row r="21" spans="1:14" ht="18" customHeight="1" x14ac:dyDescent="0.4">
      <c r="A21" s="2" t="s">
        <v>122</v>
      </c>
      <c r="B21" s="2">
        <v>1</v>
      </c>
      <c r="C21" s="1" t="s">
        <v>152</v>
      </c>
      <c r="H21" s="2"/>
      <c r="N21" s="13"/>
    </row>
    <row r="22" spans="1:14" ht="18" customHeight="1" x14ac:dyDescent="0.4">
      <c r="A22" s="2"/>
      <c r="B22" s="2"/>
      <c r="C22" s="31" t="s">
        <v>123</v>
      </c>
      <c r="H22" s="2"/>
      <c r="N22" s="13"/>
    </row>
    <row r="23" spans="1:14" ht="18" customHeight="1" x14ac:dyDescent="0.4">
      <c r="A23" s="2"/>
      <c r="C23" s="30" t="s">
        <v>145</v>
      </c>
      <c r="E23" s="6"/>
      <c r="F23" s="6"/>
      <c r="G23" s="6"/>
    </row>
    <row r="24" spans="1:14" ht="18" customHeight="1" x14ac:dyDescent="0.4">
      <c r="A24" s="2"/>
      <c r="C24" s="30" t="s">
        <v>149</v>
      </c>
      <c r="E24" s="6"/>
      <c r="F24" s="6"/>
      <c r="G24" s="6"/>
    </row>
    <row r="25" spans="1:14" ht="18" customHeight="1" x14ac:dyDescent="0.4">
      <c r="A25" s="2"/>
      <c r="B25" s="2"/>
      <c r="C25" s="31" t="s">
        <v>148</v>
      </c>
      <c r="H25" s="2"/>
      <c r="N25" s="13"/>
    </row>
    <row r="26" spans="1:14" ht="18" customHeight="1" x14ac:dyDescent="0.4">
      <c r="A26" s="2"/>
      <c r="B26" s="2"/>
      <c r="C26" s="30" t="s">
        <v>146</v>
      </c>
      <c r="H26" s="2"/>
      <c r="N26" s="13"/>
    </row>
    <row r="27" spans="1:14" ht="18" customHeight="1" thickBot="1" x14ac:dyDescent="0.45">
      <c r="A27" s="2"/>
      <c r="B27" s="2"/>
      <c r="C27" s="30" t="s">
        <v>147</v>
      </c>
      <c r="H27" s="2"/>
      <c r="N27" s="13"/>
    </row>
    <row r="28" spans="1:14" ht="18" customHeight="1" x14ac:dyDescent="0.4">
      <c r="A28" s="2"/>
      <c r="B28" s="2"/>
      <c r="C28" s="162" t="s">
        <v>124</v>
      </c>
      <c r="D28" s="163"/>
      <c r="E28" s="163"/>
      <c r="F28" s="163"/>
      <c r="G28" s="41"/>
      <c r="H28" s="154" t="s">
        <v>144</v>
      </c>
      <c r="I28" s="154"/>
      <c r="J28" s="154"/>
      <c r="K28" s="154"/>
      <c r="L28" s="155"/>
    </row>
    <row r="29" spans="1:14" ht="18" customHeight="1" x14ac:dyDescent="0.4">
      <c r="A29" s="2"/>
      <c r="B29" s="2"/>
      <c r="C29" s="103" t="s">
        <v>126</v>
      </c>
      <c r="D29" s="97"/>
      <c r="E29" s="97"/>
      <c r="F29" s="97"/>
      <c r="G29" s="38"/>
      <c r="H29" s="74"/>
      <c r="I29" s="74"/>
      <c r="J29" s="74"/>
      <c r="K29" s="74"/>
      <c r="L29" s="75"/>
    </row>
    <row r="30" spans="1:14" ht="18" customHeight="1" x14ac:dyDescent="0.4">
      <c r="A30" s="2"/>
      <c r="B30" s="2"/>
      <c r="C30" s="104" t="s">
        <v>127</v>
      </c>
      <c r="D30" s="105"/>
      <c r="E30" s="105"/>
      <c r="F30" s="105"/>
      <c r="G30" s="38"/>
      <c r="H30" s="78" t="s">
        <v>129</v>
      </c>
      <c r="I30" s="78"/>
      <c r="J30" s="78"/>
      <c r="K30" s="78"/>
      <c r="L30" s="39"/>
    </row>
    <row r="31" spans="1:14" ht="18" customHeight="1" x14ac:dyDescent="0.4">
      <c r="A31" s="2"/>
      <c r="B31" s="2"/>
      <c r="C31" s="103" t="s">
        <v>128</v>
      </c>
      <c r="D31" s="97"/>
      <c r="E31" s="97"/>
      <c r="F31" s="97"/>
      <c r="G31" s="38"/>
      <c r="H31" s="74" t="s">
        <v>131</v>
      </c>
      <c r="I31" s="74"/>
      <c r="J31" s="74"/>
      <c r="K31" s="74"/>
      <c r="L31" s="75"/>
    </row>
    <row r="32" spans="1:14" ht="18" customHeight="1" x14ac:dyDescent="0.4">
      <c r="A32" s="2"/>
      <c r="B32" s="2"/>
      <c r="C32" s="103" t="s">
        <v>130</v>
      </c>
      <c r="D32" s="97"/>
      <c r="E32" s="97"/>
      <c r="F32" s="97"/>
      <c r="G32" s="38"/>
      <c r="H32" s="74"/>
      <c r="I32" s="74"/>
      <c r="J32" s="74"/>
      <c r="K32" s="74"/>
      <c r="L32" s="75"/>
    </row>
    <row r="33" spans="1:15" ht="18" customHeight="1" x14ac:dyDescent="0.4">
      <c r="A33" s="2"/>
      <c r="B33" s="2"/>
      <c r="C33" s="103" t="s">
        <v>132</v>
      </c>
      <c r="D33" s="97"/>
      <c r="E33" s="97"/>
      <c r="F33" s="97"/>
      <c r="G33" s="38"/>
      <c r="H33" s="78" t="s">
        <v>159</v>
      </c>
      <c r="I33" s="78"/>
      <c r="J33" s="78"/>
      <c r="K33" s="78"/>
      <c r="L33" s="39"/>
    </row>
    <row r="34" spans="1:15" ht="18" customHeight="1" x14ac:dyDescent="0.4">
      <c r="A34" s="2"/>
      <c r="B34" s="2"/>
      <c r="C34" s="73" t="s">
        <v>133</v>
      </c>
      <c r="D34" s="74"/>
      <c r="E34" s="74"/>
      <c r="F34" s="74"/>
      <c r="G34" s="157"/>
      <c r="H34" s="78" t="s">
        <v>165</v>
      </c>
      <c r="I34" s="78"/>
      <c r="J34" s="78"/>
      <c r="K34" s="78"/>
      <c r="L34" s="39"/>
    </row>
    <row r="35" spans="1:15" ht="18" customHeight="1" x14ac:dyDescent="0.4">
      <c r="A35" s="2"/>
      <c r="B35" s="2"/>
      <c r="C35" s="73"/>
      <c r="D35" s="74"/>
      <c r="E35" s="74"/>
      <c r="F35" s="74"/>
      <c r="G35" s="157"/>
      <c r="H35" s="78" t="s">
        <v>166</v>
      </c>
      <c r="I35" s="78"/>
      <c r="J35" s="78"/>
      <c r="K35" s="78"/>
      <c r="L35" s="39"/>
    </row>
    <row r="36" spans="1:15" ht="18" customHeight="1" thickBot="1" x14ac:dyDescent="0.45">
      <c r="A36" s="2"/>
      <c r="B36" s="2"/>
      <c r="C36" s="111" t="s">
        <v>125</v>
      </c>
      <c r="D36" s="112"/>
      <c r="E36" s="112"/>
      <c r="F36" s="112"/>
      <c r="G36" s="42"/>
      <c r="H36" s="47" t="s">
        <v>215</v>
      </c>
      <c r="I36" s="47"/>
      <c r="J36" s="47"/>
      <c r="K36" s="47"/>
      <c r="L36" s="43"/>
    </row>
    <row r="37" spans="1:15" ht="18" customHeight="1" x14ac:dyDescent="0.4">
      <c r="A37" s="2"/>
      <c r="B37" s="2"/>
    </row>
    <row r="38" spans="1:15" ht="18" customHeight="1" thickBot="1" x14ac:dyDescent="0.45">
      <c r="A38" s="2" t="s">
        <v>122</v>
      </c>
      <c r="B38" s="2">
        <v>2</v>
      </c>
      <c r="C38" s="1" t="s">
        <v>153</v>
      </c>
      <c r="H38" s="2"/>
    </row>
    <row r="39" spans="1:15" ht="18" customHeight="1" x14ac:dyDescent="0.4">
      <c r="A39" s="2"/>
      <c r="B39" s="2"/>
      <c r="C39" s="100" t="s">
        <v>64</v>
      </c>
      <c r="D39" s="101"/>
      <c r="E39" s="102"/>
      <c r="F39" s="41"/>
      <c r="G39" s="195" t="s">
        <v>68</v>
      </c>
      <c r="H39" s="195"/>
      <c r="I39" s="195"/>
      <c r="J39" s="40"/>
    </row>
    <row r="40" spans="1:15" ht="18" customHeight="1" x14ac:dyDescent="0.4">
      <c r="A40" s="2"/>
      <c r="B40" s="2"/>
      <c r="C40" s="61" t="s">
        <v>65</v>
      </c>
      <c r="D40" s="62"/>
      <c r="E40" s="63"/>
      <c r="F40" s="38"/>
      <c r="G40" s="78" t="s">
        <v>69</v>
      </c>
      <c r="H40" s="78"/>
      <c r="I40" s="78"/>
      <c r="J40" s="39"/>
    </row>
    <row r="41" spans="1:15" ht="18" customHeight="1" x14ac:dyDescent="0.4">
      <c r="A41" s="2"/>
      <c r="B41" s="2"/>
      <c r="C41" s="61" t="s">
        <v>66</v>
      </c>
      <c r="D41" s="62"/>
      <c r="E41" s="63"/>
      <c r="F41" s="38"/>
      <c r="G41" s="78" t="s">
        <v>114</v>
      </c>
      <c r="H41" s="78"/>
      <c r="I41" s="78"/>
      <c r="J41" s="39"/>
    </row>
    <row r="42" spans="1:15" ht="18" customHeight="1" thickBot="1" x14ac:dyDescent="0.45">
      <c r="A42" s="2"/>
      <c r="B42" s="2"/>
      <c r="C42" s="128" t="s">
        <v>67</v>
      </c>
      <c r="D42" s="129"/>
      <c r="E42" s="130"/>
      <c r="F42" s="42"/>
      <c r="G42" s="202" t="s">
        <v>115</v>
      </c>
      <c r="H42" s="202"/>
      <c r="I42" s="202"/>
      <c r="J42" s="43"/>
    </row>
    <row r="43" spans="1:15" ht="18" customHeight="1" x14ac:dyDescent="0.4">
      <c r="A43" s="2"/>
      <c r="B43" s="2"/>
      <c r="D43" s="3"/>
      <c r="G43" s="2"/>
    </row>
    <row r="44" spans="1:15" ht="18" customHeight="1" x14ac:dyDescent="0.4">
      <c r="A44" s="2"/>
      <c r="B44" s="2"/>
      <c r="C44" s="2"/>
      <c r="D44" s="3"/>
      <c r="E44" s="3"/>
      <c r="F44" s="3"/>
      <c r="G44" s="3"/>
      <c r="H44" s="2"/>
    </row>
    <row r="45" spans="1:15" ht="18" customHeight="1" thickBot="1" x14ac:dyDescent="0.45">
      <c r="A45" s="2"/>
      <c r="B45" s="2"/>
      <c r="C45" s="2"/>
      <c r="D45" s="3"/>
      <c r="E45" s="3"/>
      <c r="F45" s="3"/>
      <c r="G45" s="3"/>
      <c r="H45" s="2"/>
    </row>
    <row r="46" spans="1:15" ht="18" customHeight="1" thickBot="1" x14ac:dyDescent="0.45">
      <c r="A46" s="21">
        <v>2</v>
      </c>
      <c r="B46" s="22" t="s">
        <v>71</v>
      </c>
      <c r="C46" s="22"/>
      <c r="D46" s="23"/>
      <c r="E46" s="23"/>
      <c r="F46" s="23"/>
      <c r="G46" s="23"/>
      <c r="H46" s="22"/>
      <c r="I46" s="23"/>
      <c r="J46" s="23"/>
      <c r="K46" s="23"/>
      <c r="L46" s="24"/>
    </row>
    <row r="47" spans="1:15" ht="18" customHeight="1" x14ac:dyDescent="0.4">
      <c r="A47" s="2"/>
      <c r="B47" s="2"/>
      <c r="C47" s="2"/>
      <c r="H47" s="2"/>
      <c r="O47" s="1" t="s">
        <v>221</v>
      </c>
    </row>
    <row r="48" spans="1:15" ht="18" customHeight="1" thickBot="1" x14ac:dyDescent="0.45">
      <c r="A48" s="2" t="s">
        <v>116</v>
      </c>
      <c r="B48" s="2">
        <v>1</v>
      </c>
      <c r="C48" s="1" t="s">
        <v>113</v>
      </c>
      <c r="H48" s="2"/>
      <c r="O48" s="1" t="s">
        <v>222</v>
      </c>
    </row>
    <row r="49" spans="1:25" ht="18" customHeight="1" x14ac:dyDescent="0.4">
      <c r="A49" s="2"/>
      <c r="B49" s="2"/>
      <c r="C49" s="122" t="s">
        <v>63</v>
      </c>
      <c r="D49" s="123"/>
      <c r="E49" s="124"/>
      <c r="F49" s="201" t="s">
        <v>1</v>
      </c>
      <c r="G49" s="201"/>
      <c r="H49" s="196" t="s">
        <v>2</v>
      </c>
      <c r="I49" s="196"/>
      <c r="J49" s="194"/>
      <c r="O49" s="1" t="s">
        <v>227</v>
      </c>
    </row>
    <row r="50" spans="1:25" ht="18" customHeight="1" x14ac:dyDescent="0.4">
      <c r="A50" s="2"/>
      <c r="B50" s="2"/>
      <c r="C50" s="125"/>
      <c r="D50" s="126"/>
      <c r="E50" s="127"/>
      <c r="F50" s="18" t="s">
        <v>52</v>
      </c>
      <c r="G50" s="18" t="s">
        <v>3</v>
      </c>
      <c r="H50" s="197" t="s">
        <v>52</v>
      </c>
      <c r="I50" s="152"/>
      <c r="J50" s="19" t="s">
        <v>3</v>
      </c>
      <c r="O50" s="208"/>
      <c r="P50" s="121"/>
      <c r="Q50" s="46" t="str">
        <f>"２－１"</f>
        <v>２－１</v>
      </c>
      <c r="R50" s="46" t="str">
        <f>"２－２"</f>
        <v>２－２</v>
      </c>
      <c r="S50" s="46" t="s">
        <v>223</v>
      </c>
    </row>
    <row r="51" spans="1:25" ht="18" customHeight="1" x14ac:dyDescent="0.4">
      <c r="A51" s="2"/>
      <c r="B51" s="2"/>
      <c r="C51" s="119" t="s">
        <v>4</v>
      </c>
      <c r="D51" s="120"/>
      <c r="E51" s="121"/>
      <c r="F51" s="20">
        <v>0</v>
      </c>
      <c r="G51" s="20">
        <v>0</v>
      </c>
      <c r="H51" s="198">
        <v>0</v>
      </c>
      <c r="I51" s="84"/>
      <c r="J51" s="4">
        <v>0</v>
      </c>
      <c r="O51" s="206" t="s">
        <v>217</v>
      </c>
      <c r="P51" s="204" t="s">
        <v>218</v>
      </c>
      <c r="Q51" s="215">
        <f>F58</f>
        <v>0</v>
      </c>
      <c r="R51" s="215">
        <f>SUM(F64:F78,K64:K71,K73:K76)</f>
        <v>0</v>
      </c>
      <c r="S51" s="205" t="str">
        <f>IF(Q51=R51,"〇","×")</f>
        <v>〇</v>
      </c>
      <c r="T51" s="8" t="str">
        <f>IF(S51="×","介護職員・正規の人数がそれぞれの設問で違います","")</f>
        <v/>
      </c>
      <c r="U51" s="8"/>
      <c r="V51" s="8"/>
      <c r="W51" s="8"/>
      <c r="X51" s="8"/>
      <c r="Y51" s="8"/>
    </row>
    <row r="52" spans="1:25" ht="18" customHeight="1" x14ac:dyDescent="0.4">
      <c r="A52" s="2"/>
      <c r="B52" s="2"/>
      <c r="C52" s="119" t="s">
        <v>5</v>
      </c>
      <c r="D52" s="120"/>
      <c r="E52" s="121"/>
      <c r="F52" s="14">
        <v>0</v>
      </c>
      <c r="G52" s="14">
        <v>0</v>
      </c>
      <c r="H52" s="199">
        <v>0</v>
      </c>
      <c r="I52" s="98"/>
      <c r="J52" s="5">
        <v>0</v>
      </c>
      <c r="O52" s="207"/>
      <c r="P52" s="203" t="s">
        <v>219</v>
      </c>
      <c r="Q52" s="216">
        <f>G58</f>
        <v>0</v>
      </c>
      <c r="R52" s="216">
        <f>SUM(G64:G78,L64:L71,L73:L76)</f>
        <v>0</v>
      </c>
      <c r="S52" s="46" t="str">
        <f>IF(Q52=R52,"〇","×")</f>
        <v>〇</v>
      </c>
      <c r="T52" s="8" t="str">
        <f>IF(S52="×","介護職員・非正規の人数がそれぞれの設問で違います","")</f>
        <v/>
      </c>
      <c r="U52" s="8"/>
      <c r="V52" s="8"/>
      <c r="W52" s="8"/>
      <c r="X52" s="8"/>
      <c r="Y52" s="8"/>
    </row>
    <row r="53" spans="1:25" ht="18" customHeight="1" x14ac:dyDescent="0.4">
      <c r="A53" s="2"/>
      <c r="B53" s="2"/>
      <c r="C53" s="119" t="s">
        <v>6</v>
      </c>
      <c r="D53" s="120"/>
      <c r="E53" s="121"/>
      <c r="F53" s="14">
        <v>0</v>
      </c>
      <c r="G53" s="14">
        <v>0</v>
      </c>
      <c r="H53" s="199">
        <v>0</v>
      </c>
      <c r="I53" s="98"/>
      <c r="J53" s="5">
        <v>0</v>
      </c>
      <c r="O53" s="206" t="s">
        <v>220</v>
      </c>
      <c r="P53" s="204" t="s">
        <v>218</v>
      </c>
      <c r="Q53" s="215">
        <f>H58</f>
        <v>0</v>
      </c>
      <c r="R53" s="215">
        <f>K77</f>
        <v>0</v>
      </c>
      <c r="S53" s="205" t="str">
        <f>IF(Q53=R53,"〇","×")</f>
        <v>〇</v>
      </c>
      <c r="T53" s="8" t="str">
        <f>IF(S53="×","事務職員・正規の人数がそれぞれの設問で違います","")</f>
        <v/>
      </c>
      <c r="U53" s="8"/>
      <c r="V53" s="8"/>
      <c r="W53" s="8"/>
      <c r="X53" s="8"/>
      <c r="Y53" s="8"/>
    </row>
    <row r="54" spans="1:25" ht="18" customHeight="1" x14ac:dyDescent="0.4">
      <c r="A54" s="2"/>
      <c r="B54" s="2"/>
      <c r="C54" s="119" t="s">
        <v>7</v>
      </c>
      <c r="D54" s="120"/>
      <c r="E54" s="121"/>
      <c r="F54" s="14">
        <v>0</v>
      </c>
      <c r="G54" s="14">
        <v>0</v>
      </c>
      <c r="H54" s="199">
        <v>0</v>
      </c>
      <c r="I54" s="98"/>
      <c r="J54" s="5">
        <v>0</v>
      </c>
      <c r="O54" s="207"/>
      <c r="P54" s="203" t="s">
        <v>219</v>
      </c>
      <c r="Q54" s="216">
        <f>J58</f>
        <v>0</v>
      </c>
      <c r="R54" s="216">
        <f>L77</f>
        <v>0</v>
      </c>
      <c r="S54" s="46" t="str">
        <f>IF(Q54=R54,"〇","×")</f>
        <v>〇</v>
      </c>
      <c r="T54" s="8" t="str">
        <f>IF(S54="×","事務職員・非正規の人数がそれぞれの設問で違います","")</f>
        <v/>
      </c>
      <c r="U54" s="8"/>
      <c r="V54" s="8"/>
      <c r="W54" s="8"/>
      <c r="X54" s="8"/>
      <c r="Y54" s="8"/>
    </row>
    <row r="55" spans="1:25" ht="18" customHeight="1" x14ac:dyDescent="0.4">
      <c r="A55" s="2"/>
      <c r="B55" s="2"/>
      <c r="C55" s="119" t="s">
        <v>8</v>
      </c>
      <c r="D55" s="120"/>
      <c r="E55" s="121"/>
      <c r="F55" s="14">
        <v>0</v>
      </c>
      <c r="G55" s="14">
        <v>0</v>
      </c>
      <c r="H55" s="199">
        <v>0</v>
      </c>
      <c r="I55" s="98"/>
      <c r="J55" s="5">
        <v>0</v>
      </c>
    </row>
    <row r="56" spans="1:25" ht="18" customHeight="1" x14ac:dyDescent="0.4">
      <c r="A56" s="2"/>
      <c r="B56" s="2"/>
      <c r="C56" s="119" t="s">
        <v>9</v>
      </c>
      <c r="D56" s="120"/>
      <c r="E56" s="121"/>
      <c r="F56" s="14">
        <v>0</v>
      </c>
      <c r="G56" s="14">
        <v>0</v>
      </c>
      <c r="H56" s="199">
        <v>0</v>
      </c>
      <c r="I56" s="98"/>
      <c r="J56" s="5">
        <v>0</v>
      </c>
    </row>
    <row r="57" spans="1:25" ht="18" customHeight="1" thickBot="1" x14ac:dyDescent="0.45">
      <c r="A57" s="2"/>
      <c r="B57" s="2"/>
      <c r="C57" s="164" t="s">
        <v>10</v>
      </c>
      <c r="D57" s="165"/>
      <c r="E57" s="166"/>
      <c r="F57" s="16">
        <v>0</v>
      </c>
      <c r="G57" s="16">
        <v>0</v>
      </c>
      <c r="H57" s="200">
        <v>0</v>
      </c>
      <c r="I57" s="181"/>
      <c r="J57" s="17">
        <v>0</v>
      </c>
      <c r="L57" s="6" t="s">
        <v>12</v>
      </c>
    </row>
    <row r="58" spans="1:25" ht="18" customHeight="1" thickTop="1" thickBot="1" x14ac:dyDescent="0.45">
      <c r="A58" s="2"/>
      <c r="B58" s="2"/>
      <c r="C58" s="147" t="s">
        <v>11</v>
      </c>
      <c r="D58" s="148"/>
      <c r="E58" s="149"/>
      <c r="F58" s="10">
        <f>SUM(F51:F57)</f>
        <v>0</v>
      </c>
      <c r="G58" s="10">
        <f>SUM(G51:G57)</f>
        <v>0</v>
      </c>
      <c r="H58" s="167">
        <f>SUM(H51:I57)</f>
        <v>0</v>
      </c>
      <c r="I58" s="168"/>
      <c r="J58" s="11">
        <f>SUM(J51:J57)</f>
        <v>0</v>
      </c>
      <c r="L58" s="12">
        <f>SUM(F58:J58)</f>
        <v>0</v>
      </c>
    </row>
    <row r="59" spans="1:25" ht="18" customHeight="1" x14ac:dyDescent="0.4">
      <c r="A59" s="2"/>
      <c r="B59" s="2"/>
      <c r="C59" s="2"/>
      <c r="H59" s="2"/>
    </row>
    <row r="60" spans="1:25" ht="18" customHeight="1" x14ac:dyDescent="0.4">
      <c r="A60" s="2" t="s">
        <v>116</v>
      </c>
      <c r="B60" s="2">
        <v>2</v>
      </c>
      <c r="C60" s="1" t="s">
        <v>150</v>
      </c>
      <c r="H60" s="2"/>
    </row>
    <row r="61" spans="1:25" ht="18" customHeight="1" x14ac:dyDescent="0.4">
      <c r="A61" s="2"/>
      <c r="B61" s="2"/>
      <c r="C61" s="1" t="s">
        <v>143</v>
      </c>
      <c r="H61" s="2"/>
    </row>
    <row r="62" spans="1:25" ht="18" customHeight="1" thickBot="1" x14ac:dyDescent="0.45">
      <c r="A62" s="2"/>
      <c r="B62" s="2"/>
      <c r="C62" s="1" t="s">
        <v>216</v>
      </c>
      <c r="H62" s="2"/>
    </row>
    <row r="63" spans="1:25" ht="18" customHeight="1" x14ac:dyDescent="0.4">
      <c r="A63" s="2"/>
      <c r="B63" s="2"/>
      <c r="C63" s="143" t="s">
        <v>31</v>
      </c>
      <c r="D63" s="144"/>
      <c r="E63" s="145"/>
      <c r="F63" s="25" t="s">
        <v>52</v>
      </c>
      <c r="G63" s="25" t="s">
        <v>3</v>
      </c>
      <c r="H63" s="72" t="s">
        <v>31</v>
      </c>
      <c r="I63" s="72"/>
      <c r="J63" s="72"/>
      <c r="K63" s="25" t="s">
        <v>52</v>
      </c>
      <c r="L63" s="26" t="s">
        <v>3</v>
      </c>
    </row>
    <row r="64" spans="1:25" ht="18" customHeight="1" x14ac:dyDescent="0.4">
      <c r="A64" s="2"/>
      <c r="B64" s="2"/>
      <c r="C64" s="115" t="s">
        <v>57</v>
      </c>
      <c r="D64" s="78" t="s">
        <v>13</v>
      </c>
      <c r="E64" s="78"/>
      <c r="F64" s="14">
        <v>0</v>
      </c>
      <c r="G64" s="14">
        <v>0</v>
      </c>
      <c r="H64" s="150" t="s">
        <v>58</v>
      </c>
      <c r="I64" s="74" t="s">
        <v>24</v>
      </c>
      <c r="J64" s="74"/>
      <c r="K64" s="14">
        <v>0</v>
      </c>
      <c r="L64" s="5">
        <v>0</v>
      </c>
    </row>
    <row r="65" spans="1:12" ht="18" customHeight="1" x14ac:dyDescent="0.4">
      <c r="A65" s="2"/>
      <c r="B65" s="2"/>
      <c r="C65" s="115"/>
      <c r="D65" s="74" t="s">
        <v>59</v>
      </c>
      <c r="E65" s="74"/>
      <c r="F65" s="98">
        <v>0</v>
      </c>
      <c r="G65" s="98">
        <v>0</v>
      </c>
      <c r="H65" s="150"/>
      <c r="I65" s="74" t="s">
        <v>25</v>
      </c>
      <c r="J65" s="74"/>
      <c r="K65" s="14">
        <v>0</v>
      </c>
      <c r="L65" s="5">
        <v>0</v>
      </c>
    </row>
    <row r="66" spans="1:12" ht="18" customHeight="1" x14ac:dyDescent="0.4">
      <c r="A66" s="2"/>
      <c r="B66" s="2"/>
      <c r="C66" s="115"/>
      <c r="D66" s="74"/>
      <c r="E66" s="74"/>
      <c r="F66" s="98"/>
      <c r="G66" s="98"/>
      <c r="H66" s="150"/>
      <c r="I66" s="74" t="s">
        <v>26</v>
      </c>
      <c r="J66" s="74"/>
      <c r="K66" s="14">
        <v>0</v>
      </c>
      <c r="L66" s="5">
        <v>0</v>
      </c>
    </row>
    <row r="67" spans="1:12" ht="18" customHeight="1" x14ac:dyDescent="0.4">
      <c r="A67" s="2"/>
      <c r="B67" s="2"/>
      <c r="C67" s="115"/>
      <c r="D67" s="74"/>
      <c r="E67" s="74"/>
      <c r="F67" s="98"/>
      <c r="G67" s="98"/>
      <c r="H67" s="150"/>
      <c r="I67" s="78" t="s">
        <v>27</v>
      </c>
      <c r="J67" s="78"/>
      <c r="K67" s="14">
        <v>0</v>
      </c>
      <c r="L67" s="5">
        <v>0</v>
      </c>
    </row>
    <row r="68" spans="1:12" ht="18" customHeight="1" x14ac:dyDescent="0.4">
      <c r="A68" s="2"/>
      <c r="B68" s="2"/>
      <c r="C68" s="115"/>
      <c r="D68" s="74" t="s">
        <v>214</v>
      </c>
      <c r="E68" s="74"/>
      <c r="F68" s="98">
        <v>0</v>
      </c>
      <c r="G68" s="98">
        <v>0</v>
      </c>
      <c r="H68" s="150"/>
      <c r="I68" s="78" t="s">
        <v>28</v>
      </c>
      <c r="J68" s="78"/>
      <c r="K68" s="14">
        <v>0</v>
      </c>
      <c r="L68" s="5">
        <v>0</v>
      </c>
    </row>
    <row r="69" spans="1:12" ht="18" customHeight="1" x14ac:dyDescent="0.4">
      <c r="A69" s="2"/>
      <c r="B69" s="2"/>
      <c r="C69" s="115"/>
      <c r="D69" s="74"/>
      <c r="E69" s="74"/>
      <c r="F69" s="98"/>
      <c r="G69" s="98"/>
      <c r="H69" s="150"/>
      <c r="I69" s="78" t="s">
        <v>160</v>
      </c>
      <c r="J69" s="78"/>
      <c r="K69" s="14">
        <v>0</v>
      </c>
      <c r="L69" s="5">
        <v>0</v>
      </c>
    </row>
    <row r="70" spans="1:12" ht="18" customHeight="1" x14ac:dyDescent="0.4">
      <c r="A70" s="2"/>
      <c r="B70" s="2"/>
      <c r="C70" s="115"/>
      <c r="D70" s="97" t="s">
        <v>15</v>
      </c>
      <c r="E70" s="97"/>
      <c r="F70" s="14">
        <v>0</v>
      </c>
      <c r="G70" s="14">
        <v>0</v>
      </c>
      <c r="H70" s="150"/>
      <c r="I70" s="79" t="s">
        <v>161</v>
      </c>
      <c r="J70" s="80"/>
      <c r="K70" s="83">
        <v>0</v>
      </c>
      <c r="L70" s="85">
        <v>0</v>
      </c>
    </row>
    <row r="71" spans="1:12" ht="18" customHeight="1" x14ac:dyDescent="0.4">
      <c r="A71" s="2"/>
      <c r="B71" s="2"/>
      <c r="C71" s="115"/>
      <c r="D71" s="97" t="s">
        <v>16</v>
      </c>
      <c r="E71" s="97"/>
      <c r="F71" s="14">
        <v>0</v>
      </c>
      <c r="G71" s="14">
        <v>0</v>
      </c>
      <c r="H71" s="150"/>
      <c r="I71" s="81"/>
      <c r="J71" s="82"/>
      <c r="K71" s="84"/>
      <c r="L71" s="86"/>
    </row>
    <row r="72" spans="1:12" ht="18" customHeight="1" x14ac:dyDescent="0.4">
      <c r="A72" s="2"/>
      <c r="B72" s="2"/>
      <c r="C72" s="115"/>
      <c r="D72" s="97" t="s">
        <v>17</v>
      </c>
      <c r="E72" s="97"/>
      <c r="F72" s="14">
        <v>0</v>
      </c>
      <c r="G72" s="14">
        <v>0</v>
      </c>
      <c r="H72" s="150"/>
      <c r="I72" s="151" t="s">
        <v>162</v>
      </c>
      <c r="J72" s="62"/>
      <c r="K72" s="62"/>
      <c r="L72" s="146"/>
    </row>
    <row r="73" spans="1:12" ht="18" customHeight="1" x14ac:dyDescent="0.4">
      <c r="A73" s="2"/>
      <c r="B73" s="2"/>
      <c r="C73" s="115"/>
      <c r="D73" s="97" t="s">
        <v>18</v>
      </c>
      <c r="E73" s="97"/>
      <c r="F73" s="14">
        <v>0</v>
      </c>
      <c r="G73" s="14">
        <v>0</v>
      </c>
      <c r="H73" s="150"/>
      <c r="I73" s="113"/>
      <c r="J73" s="114"/>
      <c r="K73" s="14">
        <v>0</v>
      </c>
      <c r="L73" s="5">
        <v>0</v>
      </c>
    </row>
    <row r="74" spans="1:12" ht="18" customHeight="1" x14ac:dyDescent="0.4">
      <c r="A74" s="2"/>
      <c r="B74" s="2"/>
      <c r="C74" s="115"/>
      <c r="D74" s="97" t="s">
        <v>19</v>
      </c>
      <c r="E74" s="97"/>
      <c r="F74" s="14">
        <v>0</v>
      </c>
      <c r="G74" s="14">
        <v>0</v>
      </c>
      <c r="H74" s="150"/>
      <c r="I74" s="113"/>
      <c r="J74" s="114"/>
      <c r="K74" s="14">
        <v>0</v>
      </c>
      <c r="L74" s="5">
        <v>0</v>
      </c>
    </row>
    <row r="75" spans="1:12" ht="18" customHeight="1" x14ac:dyDescent="0.4">
      <c r="A75" s="2"/>
      <c r="B75" s="2"/>
      <c r="C75" s="115"/>
      <c r="D75" s="97" t="s">
        <v>20</v>
      </c>
      <c r="E75" s="97"/>
      <c r="F75" s="14">
        <v>0</v>
      </c>
      <c r="G75" s="14">
        <v>0</v>
      </c>
      <c r="H75" s="150"/>
      <c r="I75" s="74" t="s">
        <v>163</v>
      </c>
      <c r="J75" s="74"/>
      <c r="K75" s="98">
        <v>0</v>
      </c>
      <c r="L75" s="99">
        <v>0</v>
      </c>
    </row>
    <row r="76" spans="1:12" ht="18" customHeight="1" x14ac:dyDescent="0.4">
      <c r="A76" s="2"/>
      <c r="B76" s="2"/>
      <c r="C76" s="115"/>
      <c r="D76" s="97" t="s">
        <v>21</v>
      </c>
      <c r="E76" s="97"/>
      <c r="F76" s="14">
        <v>0</v>
      </c>
      <c r="G76" s="14">
        <v>0</v>
      </c>
      <c r="H76" s="150"/>
      <c r="I76" s="74"/>
      <c r="J76" s="74"/>
      <c r="K76" s="98"/>
      <c r="L76" s="99"/>
    </row>
    <row r="77" spans="1:12" ht="18" customHeight="1" thickBot="1" x14ac:dyDescent="0.45">
      <c r="A77" s="2"/>
      <c r="B77" s="2"/>
      <c r="C77" s="115"/>
      <c r="D77" s="78" t="s">
        <v>22</v>
      </c>
      <c r="E77" s="78"/>
      <c r="F77" s="14">
        <v>0</v>
      </c>
      <c r="G77" s="14">
        <v>0</v>
      </c>
      <c r="H77" s="140" t="s">
        <v>164</v>
      </c>
      <c r="I77" s="140"/>
      <c r="J77" s="140"/>
      <c r="K77" s="16">
        <v>0</v>
      </c>
      <c r="L77" s="17">
        <v>0</v>
      </c>
    </row>
    <row r="78" spans="1:12" ht="18" customHeight="1" thickTop="1" thickBot="1" x14ac:dyDescent="0.45">
      <c r="A78" s="2"/>
      <c r="B78" s="2"/>
      <c r="C78" s="116"/>
      <c r="D78" s="141" t="s">
        <v>23</v>
      </c>
      <c r="E78" s="141"/>
      <c r="F78" s="15">
        <v>0</v>
      </c>
      <c r="G78" s="15">
        <v>0</v>
      </c>
      <c r="H78" s="142" t="s">
        <v>11</v>
      </c>
      <c r="I78" s="142"/>
      <c r="J78" s="142"/>
      <c r="K78" s="10">
        <f>SUM(F64:F78,K64:K71,K73:K77)</f>
        <v>0</v>
      </c>
      <c r="L78" s="11">
        <f>SUM(G64:G78,L64:L71,L73:L77)</f>
        <v>0</v>
      </c>
    </row>
    <row r="79" spans="1:12" ht="18" customHeight="1" x14ac:dyDescent="0.4">
      <c r="A79" s="2"/>
      <c r="B79" s="2"/>
      <c r="C79" s="2"/>
      <c r="H79" s="2"/>
    </row>
    <row r="80" spans="1:12" ht="18" customHeight="1" thickBot="1" x14ac:dyDescent="0.45">
      <c r="A80" s="2"/>
      <c r="B80" s="2"/>
      <c r="C80" s="2"/>
      <c r="D80" s="8"/>
      <c r="E80" s="8"/>
      <c r="H80" s="2"/>
      <c r="I80" s="8"/>
      <c r="J80" s="7"/>
      <c r="K80" s="6"/>
      <c r="L80" s="6" t="s">
        <v>29</v>
      </c>
    </row>
    <row r="81" spans="1:23" ht="18" customHeight="1" thickBot="1" x14ac:dyDescent="0.45">
      <c r="A81" s="2"/>
      <c r="B81" s="2"/>
      <c r="C81" s="2"/>
      <c r="H81" s="2"/>
      <c r="K81" s="7"/>
      <c r="L81" s="12">
        <f>K78+L78</f>
        <v>0</v>
      </c>
    </row>
    <row r="82" spans="1:23" ht="18" customHeight="1" x14ac:dyDescent="0.4">
      <c r="A82" s="2"/>
      <c r="B82" s="2"/>
      <c r="D82" s="3"/>
      <c r="G82" s="2"/>
    </row>
    <row r="83" spans="1:23" ht="18" customHeight="1" x14ac:dyDescent="0.4">
      <c r="A83" s="2"/>
      <c r="B83" s="2"/>
      <c r="C83" s="2"/>
      <c r="D83" s="3"/>
      <c r="E83" s="3"/>
      <c r="F83" s="3"/>
      <c r="G83" s="3"/>
      <c r="H83" s="2"/>
    </row>
    <row r="84" spans="1:23" ht="18" customHeight="1" thickBot="1" x14ac:dyDescent="0.45">
      <c r="A84" s="2"/>
      <c r="B84" s="2"/>
      <c r="C84" s="2"/>
      <c r="D84" s="3"/>
      <c r="E84" s="3"/>
      <c r="F84" s="3"/>
      <c r="G84" s="3"/>
      <c r="H84" s="2"/>
    </row>
    <row r="85" spans="1:23" ht="18" customHeight="1" thickBot="1" x14ac:dyDescent="0.45">
      <c r="A85" s="21">
        <v>3</v>
      </c>
      <c r="B85" s="22" t="s">
        <v>137</v>
      </c>
      <c r="C85" s="22"/>
      <c r="D85" s="23"/>
      <c r="E85" s="23"/>
      <c r="F85" s="23"/>
      <c r="G85" s="23"/>
      <c r="H85" s="22"/>
      <c r="I85" s="23"/>
      <c r="J85" s="23"/>
      <c r="K85" s="23"/>
      <c r="L85" s="24"/>
    </row>
    <row r="86" spans="1:23" ht="18" customHeight="1" x14ac:dyDescent="0.4">
      <c r="A86" s="2"/>
      <c r="B86" s="2"/>
      <c r="C86" s="2"/>
      <c r="H86" s="2"/>
      <c r="O86" s="1" t="s">
        <v>224</v>
      </c>
    </row>
    <row r="87" spans="1:23" ht="18" customHeight="1" x14ac:dyDescent="0.4">
      <c r="A87" s="2" t="s">
        <v>138</v>
      </c>
      <c r="B87" s="2">
        <v>1</v>
      </c>
      <c r="C87" s="1" t="s">
        <v>155</v>
      </c>
      <c r="H87" s="2"/>
      <c r="O87" s="1" t="s">
        <v>222</v>
      </c>
    </row>
    <row r="88" spans="1:23" ht="18" customHeight="1" thickBot="1" x14ac:dyDescent="0.45">
      <c r="A88" s="2"/>
      <c r="B88" s="2"/>
      <c r="C88" s="1" t="s">
        <v>0</v>
      </c>
      <c r="H88" s="2"/>
      <c r="O88" s="1" t="s">
        <v>227</v>
      </c>
    </row>
    <row r="89" spans="1:23" ht="18" customHeight="1" x14ac:dyDescent="0.4">
      <c r="A89" s="2"/>
      <c r="B89" s="2"/>
      <c r="C89" s="107" t="s">
        <v>62</v>
      </c>
      <c r="D89" s="108"/>
      <c r="E89" s="108"/>
      <c r="F89" s="72" t="s">
        <v>157</v>
      </c>
      <c r="G89" s="72"/>
      <c r="H89" s="72"/>
      <c r="I89" s="72"/>
      <c r="J89" s="106"/>
      <c r="O89" s="118"/>
      <c r="P89" s="118"/>
      <c r="Q89" s="118"/>
      <c r="R89" s="46" t="str">
        <f>"３－１"</f>
        <v>３－１</v>
      </c>
      <c r="S89" s="46" t="str">
        <f>"３－２"</f>
        <v>３－２</v>
      </c>
      <c r="T89" s="46" t="str">
        <f>"３－３"</f>
        <v>３－３</v>
      </c>
      <c r="U89" s="46" t="str">
        <f>"３－４"</f>
        <v>３－４</v>
      </c>
      <c r="V89" s="46" t="s">
        <v>223</v>
      </c>
    </row>
    <row r="90" spans="1:23" ht="18" customHeight="1" x14ac:dyDescent="0.4">
      <c r="A90" s="2"/>
      <c r="B90" s="2"/>
      <c r="C90" s="109"/>
      <c r="D90" s="110"/>
      <c r="E90" s="110"/>
      <c r="F90" s="152" t="s">
        <v>60</v>
      </c>
      <c r="G90" s="152"/>
      <c r="H90" s="152" t="s">
        <v>61</v>
      </c>
      <c r="I90" s="152"/>
      <c r="J90" s="153"/>
      <c r="O90" s="118" t="s">
        <v>225</v>
      </c>
      <c r="P90" s="118" t="s">
        <v>217</v>
      </c>
      <c r="Q90" s="204" t="s">
        <v>218</v>
      </c>
      <c r="R90" s="215">
        <f>F99</f>
        <v>0</v>
      </c>
      <c r="S90" s="215">
        <f>SUM(F106:F120,K106:K113,K115:K118)</f>
        <v>0</v>
      </c>
      <c r="T90" s="215">
        <f>G149</f>
        <v>0</v>
      </c>
      <c r="U90" s="215">
        <f>G170</f>
        <v>0</v>
      </c>
      <c r="V90" s="205" t="str">
        <f>IF(R90=S90,IF(T90=U90,IF(R90=T90,"〇","×"),"×"),"×")</f>
        <v>〇</v>
      </c>
      <c r="W90" s="8" t="str">
        <f>IF(V90="×","介護職員・正規の人数がそれぞれの設問で違います","")</f>
        <v/>
      </c>
    </row>
    <row r="91" spans="1:23" ht="18" customHeight="1" x14ac:dyDescent="0.4">
      <c r="A91" s="2"/>
      <c r="B91" s="2"/>
      <c r="C91" s="109"/>
      <c r="D91" s="110"/>
      <c r="E91" s="110"/>
      <c r="F91" s="29" t="s">
        <v>52</v>
      </c>
      <c r="G91" s="29" t="s">
        <v>3</v>
      </c>
      <c r="H91" s="152" t="s">
        <v>52</v>
      </c>
      <c r="I91" s="152"/>
      <c r="J91" s="19" t="s">
        <v>3</v>
      </c>
      <c r="O91" s="118"/>
      <c r="P91" s="118"/>
      <c r="Q91" s="203" t="s">
        <v>219</v>
      </c>
      <c r="R91" s="216">
        <f>G99</f>
        <v>0</v>
      </c>
      <c r="S91" s="216">
        <f>SUM(G106:G120,L106:L113,L115:L118)</f>
        <v>0</v>
      </c>
      <c r="T91" s="216">
        <f>H149</f>
        <v>0</v>
      </c>
      <c r="U91" s="216">
        <f>H170</f>
        <v>0</v>
      </c>
      <c r="V91" s="45" t="str">
        <f>IF(R91=S91,IF(T91=U91,IF(R91=T91,"〇","×"),"×"),"×")</f>
        <v>〇</v>
      </c>
      <c r="W91" s="8" t="str">
        <f>IF(V91="×","介護職員・非正規の人数がそれぞれの設問で違います","")</f>
        <v/>
      </c>
    </row>
    <row r="92" spans="1:23" ht="18" customHeight="1" x14ac:dyDescent="0.4">
      <c r="A92" s="2"/>
      <c r="B92" s="2"/>
      <c r="C92" s="117" t="s">
        <v>83</v>
      </c>
      <c r="D92" s="118"/>
      <c r="E92" s="118"/>
      <c r="F92" s="14">
        <v>0</v>
      </c>
      <c r="G92" s="14">
        <v>0</v>
      </c>
      <c r="H92" s="98">
        <v>0</v>
      </c>
      <c r="I92" s="98"/>
      <c r="J92" s="5">
        <v>0</v>
      </c>
      <c r="O92" s="118"/>
      <c r="P92" s="118" t="s">
        <v>220</v>
      </c>
      <c r="Q92" s="204" t="s">
        <v>218</v>
      </c>
      <c r="R92" s="209"/>
      <c r="S92" s="215">
        <f>K119</f>
        <v>0</v>
      </c>
      <c r="T92" s="212"/>
      <c r="U92" s="212"/>
      <c r="V92" s="213"/>
    </row>
    <row r="93" spans="1:23" ht="18" customHeight="1" x14ac:dyDescent="0.4">
      <c r="A93" s="2"/>
      <c r="B93" s="2"/>
      <c r="C93" s="117" t="s">
        <v>84</v>
      </c>
      <c r="D93" s="118"/>
      <c r="E93" s="118"/>
      <c r="F93" s="14">
        <v>0</v>
      </c>
      <c r="G93" s="14">
        <v>0</v>
      </c>
      <c r="H93" s="98">
        <v>0</v>
      </c>
      <c r="I93" s="98"/>
      <c r="J93" s="5">
        <v>0</v>
      </c>
      <c r="O93" s="118"/>
      <c r="P93" s="118"/>
      <c r="Q93" s="203" t="s">
        <v>219</v>
      </c>
      <c r="R93" s="210"/>
      <c r="S93" s="216">
        <f>L119</f>
        <v>0</v>
      </c>
      <c r="T93" s="211"/>
      <c r="U93" s="211"/>
      <c r="V93" s="214"/>
    </row>
    <row r="94" spans="1:23" ht="18" customHeight="1" x14ac:dyDescent="0.4">
      <c r="A94" s="2"/>
      <c r="B94" s="2"/>
      <c r="C94" s="117" t="s">
        <v>6</v>
      </c>
      <c r="D94" s="118"/>
      <c r="E94" s="118"/>
      <c r="F94" s="14">
        <v>0</v>
      </c>
      <c r="G94" s="14">
        <v>0</v>
      </c>
      <c r="H94" s="98">
        <v>0</v>
      </c>
      <c r="I94" s="98"/>
      <c r="J94" s="5">
        <v>0</v>
      </c>
    </row>
    <row r="95" spans="1:23" ht="18" customHeight="1" x14ac:dyDescent="0.4">
      <c r="A95" s="2"/>
      <c r="B95" s="2"/>
      <c r="C95" s="117" t="s">
        <v>7</v>
      </c>
      <c r="D95" s="118"/>
      <c r="E95" s="118"/>
      <c r="F95" s="14">
        <v>0</v>
      </c>
      <c r="G95" s="14">
        <v>0</v>
      </c>
      <c r="H95" s="98">
        <v>0</v>
      </c>
      <c r="I95" s="98"/>
      <c r="J95" s="5">
        <v>0</v>
      </c>
      <c r="O95" s="118"/>
      <c r="P95" s="118"/>
      <c r="Q95" s="118"/>
      <c r="R95" s="46" t="str">
        <f>"３－１"</f>
        <v>３－１</v>
      </c>
      <c r="S95" s="46" t="str">
        <f>"３－２"</f>
        <v>３－２</v>
      </c>
      <c r="T95" s="46" t="str">
        <f>"３－５"</f>
        <v>３－５</v>
      </c>
      <c r="U95" s="46" t="str">
        <f>"３－６"</f>
        <v>３－６</v>
      </c>
      <c r="V95" s="46" t="s">
        <v>223</v>
      </c>
    </row>
    <row r="96" spans="1:23" ht="18" customHeight="1" x14ac:dyDescent="0.4">
      <c r="A96" s="2"/>
      <c r="B96" s="2"/>
      <c r="C96" s="117" t="s">
        <v>8</v>
      </c>
      <c r="D96" s="118"/>
      <c r="E96" s="118"/>
      <c r="F96" s="14">
        <v>0</v>
      </c>
      <c r="G96" s="14">
        <v>0</v>
      </c>
      <c r="H96" s="98">
        <v>0</v>
      </c>
      <c r="I96" s="98"/>
      <c r="J96" s="5">
        <v>0</v>
      </c>
      <c r="O96" s="118" t="s">
        <v>226</v>
      </c>
      <c r="P96" s="118" t="s">
        <v>217</v>
      </c>
      <c r="Q96" s="204" t="s">
        <v>218</v>
      </c>
      <c r="R96" s="215">
        <f>H99</f>
        <v>0</v>
      </c>
      <c r="S96" s="215">
        <f>SUM(F124:F138,K124:K131,K133:K136)</f>
        <v>0</v>
      </c>
      <c r="T96" s="215">
        <f>G192</f>
        <v>0</v>
      </c>
      <c r="U96" s="215">
        <f>F202</f>
        <v>0</v>
      </c>
      <c r="V96" s="205" t="str">
        <f>IF(R96=S96,IF(T96=U96,IF(R96=T96,"〇","×"),"×"),"×")</f>
        <v>〇</v>
      </c>
      <c r="W96" s="8" t="str">
        <f>IF(V96="×","介護職員・正規の人数がそれぞれの設問で違います","")</f>
        <v/>
      </c>
    </row>
    <row r="97" spans="1:23" ht="18" customHeight="1" x14ac:dyDescent="0.4">
      <c r="A97" s="2"/>
      <c r="B97" s="2"/>
      <c r="C97" s="117" t="s">
        <v>9</v>
      </c>
      <c r="D97" s="118"/>
      <c r="E97" s="118"/>
      <c r="F97" s="14">
        <v>0</v>
      </c>
      <c r="G97" s="14">
        <v>0</v>
      </c>
      <c r="H97" s="98">
        <v>0</v>
      </c>
      <c r="I97" s="98"/>
      <c r="J97" s="5">
        <v>0</v>
      </c>
      <c r="O97" s="118"/>
      <c r="P97" s="118"/>
      <c r="Q97" s="203" t="s">
        <v>219</v>
      </c>
      <c r="R97" s="216">
        <f>J99</f>
        <v>0</v>
      </c>
      <c r="S97" s="216">
        <f>SUM(G124:G138,L124:L131,L133:L136)</f>
        <v>0</v>
      </c>
      <c r="T97" s="216">
        <f>H192</f>
        <v>0</v>
      </c>
      <c r="U97" s="216">
        <f>G202</f>
        <v>0</v>
      </c>
      <c r="V97" s="45" t="str">
        <f>IF(R97=S97,IF(T97=U97,IF(R97=T97,"〇","×"),"×"),"×")</f>
        <v>〇</v>
      </c>
      <c r="W97" s="8" t="str">
        <f>IF(V97="×","介護職員・非正規の人数がそれぞれの設問で違います","")</f>
        <v/>
      </c>
    </row>
    <row r="98" spans="1:23" ht="18" customHeight="1" thickBot="1" x14ac:dyDescent="0.45">
      <c r="A98" s="2"/>
      <c r="B98" s="2"/>
      <c r="C98" s="138" t="s">
        <v>10</v>
      </c>
      <c r="D98" s="139"/>
      <c r="E98" s="139"/>
      <c r="F98" s="16">
        <v>0</v>
      </c>
      <c r="G98" s="16">
        <v>0</v>
      </c>
      <c r="H98" s="181">
        <v>0</v>
      </c>
      <c r="I98" s="181"/>
      <c r="J98" s="17">
        <v>0</v>
      </c>
      <c r="O98" s="118"/>
      <c r="P98" s="118" t="s">
        <v>220</v>
      </c>
      <c r="Q98" s="204" t="s">
        <v>218</v>
      </c>
      <c r="R98" s="209"/>
      <c r="S98" s="215">
        <f>K137</f>
        <v>0</v>
      </c>
      <c r="T98" s="212"/>
      <c r="U98" s="212"/>
      <c r="V98" s="213"/>
    </row>
    <row r="99" spans="1:23" ht="18" customHeight="1" thickTop="1" thickBot="1" x14ac:dyDescent="0.45">
      <c r="A99" s="2"/>
      <c r="B99" s="2"/>
      <c r="C99" s="136" t="s">
        <v>11</v>
      </c>
      <c r="D99" s="137"/>
      <c r="E99" s="137"/>
      <c r="F99" s="10">
        <f>SUM(F92:F98)</f>
        <v>0</v>
      </c>
      <c r="G99" s="10">
        <f>SUM(G92:G98)</f>
        <v>0</v>
      </c>
      <c r="H99" s="168">
        <f>SUM(H92:I98)</f>
        <v>0</v>
      </c>
      <c r="I99" s="168"/>
      <c r="J99" s="11">
        <f>SUM(J92:J98)</f>
        <v>0</v>
      </c>
      <c r="O99" s="118"/>
      <c r="P99" s="118"/>
      <c r="Q99" s="203" t="s">
        <v>219</v>
      </c>
      <c r="R99" s="210"/>
      <c r="S99" s="216">
        <f>L137</f>
        <v>0</v>
      </c>
      <c r="T99" s="211"/>
      <c r="U99" s="211"/>
      <c r="V99" s="214"/>
    </row>
    <row r="100" spans="1:23" ht="18" customHeight="1" x14ac:dyDescent="0.4">
      <c r="A100" s="2"/>
      <c r="B100" s="2"/>
      <c r="C100" s="2"/>
      <c r="H100" s="2"/>
    </row>
    <row r="101" spans="1:23" ht="18" customHeight="1" x14ac:dyDescent="0.4">
      <c r="A101" s="2" t="s">
        <v>138</v>
      </c>
      <c r="B101" s="2">
        <v>2</v>
      </c>
      <c r="C101" s="1" t="s">
        <v>139</v>
      </c>
      <c r="H101" s="2"/>
    </row>
    <row r="102" spans="1:23" ht="18" customHeight="1" x14ac:dyDescent="0.4">
      <c r="A102" s="2"/>
      <c r="B102" s="2"/>
      <c r="C102" s="1" t="s">
        <v>143</v>
      </c>
      <c r="H102" s="2"/>
    </row>
    <row r="103" spans="1:23" ht="18" customHeight="1" x14ac:dyDescent="0.4">
      <c r="A103" s="2"/>
      <c r="B103" s="2"/>
      <c r="C103" s="1" t="s">
        <v>0</v>
      </c>
      <c r="H103" s="2"/>
    </row>
    <row r="104" spans="1:23" ht="18" customHeight="1" thickBot="1" x14ac:dyDescent="0.45">
      <c r="A104" s="2"/>
      <c r="B104" s="2"/>
      <c r="C104" s="1" t="s">
        <v>32</v>
      </c>
      <c r="H104" s="2"/>
    </row>
    <row r="105" spans="1:23" ht="18" customHeight="1" x14ac:dyDescent="0.4">
      <c r="A105" s="2"/>
      <c r="B105" s="2"/>
      <c r="C105" s="143" t="s">
        <v>31</v>
      </c>
      <c r="D105" s="144"/>
      <c r="E105" s="145"/>
      <c r="F105" s="32" t="s">
        <v>52</v>
      </c>
      <c r="G105" s="32" t="s">
        <v>3</v>
      </c>
      <c r="H105" s="72" t="s">
        <v>31</v>
      </c>
      <c r="I105" s="72"/>
      <c r="J105" s="72"/>
      <c r="K105" s="32" t="s">
        <v>52</v>
      </c>
      <c r="L105" s="33" t="s">
        <v>3</v>
      </c>
    </row>
    <row r="106" spans="1:23" ht="18" customHeight="1" x14ac:dyDescent="0.4">
      <c r="A106" s="2"/>
      <c r="B106" s="2"/>
      <c r="C106" s="115" t="s">
        <v>57</v>
      </c>
      <c r="D106" s="78" t="s">
        <v>13</v>
      </c>
      <c r="E106" s="78"/>
      <c r="F106" s="14">
        <v>0</v>
      </c>
      <c r="G106" s="14">
        <v>0</v>
      </c>
      <c r="H106" s="150" t="s">
        <v>58</v>
      </c>
      <c r="I106" s="74" t="s">
        <v>24</v>
      </c>
      <c r="J106" s="74"/>
      <c r="K106" s="14">
        <v>0</v>
      </c>
      <c r="L106" s="5">
        <v>0</v>
      </c>
    </row>
    <row r="107" spans="1:23" ht="18" customHeight="1" x14ac:dyDescent="0.4">
      <c r="A107" s="2"/>
      <c r="B107" s="2"/>
      <c r="C107" s="115"/>
      <c r="D107" s="74" t="s">
        <v>59</v>
      </c>
      <c r="E107" s="74"/>
      <c r="F107" s="98">
        <v>0</v>
      </c>
      <c r="G107" s="98">
        <v>0</v>
      </c>
      <c r="H107" s="150"/>
      <c r="I107" s="74" t="s">
        <v>25</v>
      </c>
      <c r="J107" s="74"/>
      <c r="K107" s="14">
        <v>0</v>
      </c>
      <c r="L107" s="5">
        <v>0</v>
      </c>
    </row>
    <row r="108" spans="1:23" ht="18" customHeight="1" x14ac:dyDescent="0.4">
      <c r="A108" s="2"/>
      <c r="B108" s="2"/>
      <c r="C108" s="115"/>
      <c r="D108" s="74"/>
      <c r="E108" s="74"/>
      <c r="F108" s="98"/>
      <c r="G108" s="98"/>
      <c r="H108" s="150"/>
      <c r="I108" s="74" t="s">
        <v>26</v>
      </c>
      <c r="J108" s="74"/>
      <c r="K108" s="14">
        <v>0</v>
      </c>
      <c r="L108" s="5">
        <v>0</v>
      </c>
    </row>
    <row r="109" spans="1:23" ht="18" customHeight="1" x14ac:dyDescent="0.4">
      <c r="A109" s="2"/>
      <c r="B109" s="2"/>
      <c r="C109" s="115"/>
      <c r="D109" s="74"/>
      <c r="E109" s="74"/>
      <c r="F109" s="98"/>
      <c r="G109" s="98"/>
      <c r="H109" s="150"/>
      <c r="I109" s="78" t="s">
        <v>27</v>
      </c>
      <c r="J109" s="78"/>
      <c r="K109" s="14">
        <v>0</v>
      </c>
      <c r="L109" s="5">
        <v>0</v>
      </c>
    </row>
    <row r="110" spans="1:23" ht="18" customHeight="1" x14ac:dyDescent="0.4">
      <c r="A110" s="2"/>
      <c r="B110" s="2"/>
      <c r="C110" s="115"/>
      <c r="D110" s="74" t="s">
        <v>214</v>
      </c>
      <c r="E110" s="74"/>
      <c r="F110" s="98">
        <v>0</v>
      </c>
      <c r="G110" s="98">
        <v>0</v>
      </c>
      <c r="H110" s="150"/>
      <c r="I110" s="78" t="s">
        <v>28</v>
      </c>
      <c r="J110" s="78"/>
      <c r="K110" s="14">
        <v>0</v>
      </c>
      <c r="L110" s="5">
        <v>0</v>
      </c>
    </row>
    <row r="111" spans="1:23" ht="18" customHeight="1" x14ac:dyDescent="0.4">
      <c r="A111" s="2"/>
      <c r="B111" s="2"/>
      <c r="C111" s="115"/>
      <c r="D111" s="74"/>
      <c r="E111" s="74"/>
      <c r="F111" s="98"/>
      <c r="G111" s="98"/>
      <c r="H111" s="150"/>
      <c r="I111" s="78" t="s">
        <v>160</v>
      </c>
      <c r="J111" s="78"/>
      <c r="K111" s="14">
        <v>0</v>
      </c>
      <c r="L111" s="5">
        <v>0</v>
      </c>
    </row>
    <row r="112" spans="1:23" ht="18" customHeight="1" x14ac:dyDescent="0.4">
      <c r="A112" s="2"/>
      <c r="B112" s="2"/>
      <c r="C112" s="115"/>
      <c r="D112" s="97" t="s">
        <v>15</v>
      </c>
      <c r="E112" s="97"/>
      <c r="F112" s="14">
        <v>0</v>
      </c>
      <c r="G112" s="14">
        <v>0</v>
      </c>
      <c r="H112" s="150"/>
      <c r="I112" s="79" t="s">
        <v>161</v>
      </c>
      <c r="J112" s="80"/>
      <c r="K112" s="83">
        <v>0</v>
      </c>
      <c r="L112" s="85">
        <v>0</v>
      </c>
    </row>
    <row r="113" spans="1:12" ht="18" customHeight="1" x14ac:dyDescent="0.4">
      <c r="A113" s="2"/>
      <c r="B113" s="2"/>
      <c r="C113" s="115"/>
      <c r="D113" s="97" t="s">
        <v>16</v>
      </c>
      <c r="E113" s="97"/>
      <c r="F113" s="14">
        <v>0</v>
      </c>
      <c r="G113" s="14">
        <v>0</v>
      </c>
      <c r="H113" s="150"/>
      <c r="I113" s="81"/>
      <c r="J113" s="82"/>
      <c r="K113" s="84"/>
      <c r="L113" s="86"/>
    </row>
    <row r="114" spans="1:12" ht="18" customHeight="1" x14ac:dyDescent="0.4">
      <c r="A114" s="2"/>
      <c r="B114" s="2"/>
      <c r="C114" s="115"/>
      <c r="D114" s="97" t="s">
        <v>17</v>
      </c>
      <c r="E114" s="97"/>
      <c r="F114" s="14">
        <v>0</v>
      </c>
      <c r="G114" s="14">
        <v>0</v>
      </c>
      <c r="H114" s="150"/>
      <c r="I114" s="151" t="s">
        <v>162</v>
      </c>
      <c r="J114" s="62"/>
      <c r="K114" s="62"/>
      <c r="L114" s="146"/>
    </row>
    <row r="115" spans="1:12" ht="18" customHeight="1" x14ac:dyDescent="0.4">
      <c r="A115" s="2"/>
      <c r="B115" s="2"/>
      <c r="C115" s="115"/>
      <c r="D115" s="97" t="s">
        <v>18</v>
      </c>
      <c r="E115" s="97"/>
      <c r="F115" s="14">
        <v>0</v>
      </c>
      <c r="G115" s="14">
        <v>0</v>
      </c>
      <c r="H115" s="150"/>
      <c r="I115" s="113"/>
      <c r="J115" s="114"/>
      <c r="K115" s="14">
        <v>0</v>
      </c>
      <c r="L115" s="5">
        <v>0</v>
      </c>
    </row>
    <row r="116" spans="1:12" ht="18" customHeight="1" x14ac:dyDescent="0.4">
      <c r="A116" s="2"/>
      <c r="B116" s="2"/>
      <c r="C116" s="115"/>
      <c r="D116" s="97" t="s">
        <v>19</v>
      </c>
      <c r="E116" s="97"/>
      <c r="F116" s="14">
        <v>0</v>
      </c>
      <c r="G116" s="14">
        <v>0</v>
      </c>
      <c r="H116" s="150"/>
      <c r="I116" s="113"/>
      <c r="J116" s="114"/>
      <c r="K116" s="14">
        <v>0</v>
      </c>
      <c r="L116" s="5">
        <v>0</v>
      </c>
    </row>
    <row r="117" spans="1:12" ht="18" customHeight="1" x14ac:dyDescent="0.4">
      <c r="A117" s="2"/>
      <c r="B117" s="2"/>
      <c r="C117" s="115"/>
      <c r="D117" s="97" t="s">
        <v>20</v>
      </c>
      <c r="E117" s="97"/>
      <c r="F117" s="14">
        <v>0</v>
      </c>
      <c r="G117" s="14">
        <v>0</v>
      </c>
      <c r="H117" s="150"/>
      <c r="I117" s="74" t="s">
        <v>163</v>
      </c>
      <c r="J117" s="74"/>
      <c r="K117" s="98">
        <v>0</v>
      </c>
      <c r="L117" s="99">
        <v>0</v>
      </c>
    </row>
    <row r="118" spans="1:12" ht="18" customHeight="1" x14ac:dyDescent="0.4">
      <c r="A118" s="2"/>
      <c r="B118" s="2"/>
      <c r="C118" s="115"/>
      <c r="D118" s="97" t="s">
        <v>21</v>
      </c>
      <c r="E118" s="97"/>
      <c r="F118" s="14">
        <v>0</v>
      </c>
      <c r="G118" s="14">
        <v>0</v>
      </c>
      <c r="H118" s="150"/>
      <c r="I118" s="74"/>
      <c r="J118" s="74"/>
      <c r="K118" s="98"/>
      <c r="L118" s="99"/>
    </row>
    <row r="119" spans="1:12" ht="18" customHeight="1" thickBot="1" x14ac:dyDescent="0.45">
      <c r="A119" s="2"/>
      <c r="B119" s="2"/>
      <c r="C119" s="115"/>
      <c r="D119" s="78" t="s">
        <v>22</v>
      </c>
      <c r="E119" s="78"/>
      <c r="F119" s="14">
        <v>0</v>
      </c>
      <c r="G119" s="14">
        <v>0</v>
      </c>
      <c r="H119" s="140" t="s">
        <v>164</v>
      </c>
      <c r="I119" s="140"/>
      <c r="J119" s="140"/>
      <c r="K119" s="16">
        <v>0</v>
      </c>
      <c r="L119" s="17">
        <v>0</v>
      </c>
    </row>
    <row r="120" spans="1:12" ht="18" customHeight="1" thickTop="1" thickBot="1" x14ac:dyDescent="0.45">
      <c r="A120" s="2"/>
      <c r="B120" s="2"/>
      <c r="C120" s="116"/>
      <c r="D120" s="141" t="s">
        <v>23</v>
      </c>
      <c r="E120" s="141"/>
      <c r="F120" s="15">
        <v>0</v>
      </c>
      <c r="G120" s="15">
        <v>0</v>
      </c>
      <c r="H120" s="142" t="s">
        <v>11</v>
      </c>
      <c r="I120" s="142"/>
      <c r="J120" s="142"/>
      <c r="K120" s="10">
        <f>SUM(F106:F120,K106:K113,K115:K119)</f>
        <v>0</v>
      </c>
      <c r="L120" s="11">
        <f>SUM(G106:G120,L106:L113,L115:L119)</f>
        <v>0</v>
      </c>
    </row>
    <row r="121" spans="1:12" ht="18" customHeight="1" x14ac:dyDescent="0.4">
      <c r="A121" s="2"/>
      <c r="B121" s="2"/>
      <c r="C121" s="2"/>
      <c r="D121" s="7"/>
      <c r="H121" s="2"/>
    </row>
    <row r="122" spans="1:12" ht="18" customHeight="1" thickBot="1" x14ac:dyDescent="0.45">
      <c r="A122" s="2"/>
      <c r="B122" s="2"/>
      <c r="C122" s="2" t="s">
        <v>33</v>
      </c>
      <c r="H122" s="2"/>
    </row>
    <row r="123" spans="1:12" ht="18" customHeight="1" x14ac:dyDescent="0.4">
      <c r="A123" s="2"/>
      <c r="B123" s="2"/>
      <c r="C123" s="143" t="s">
        <v>31</v>
      </c>
      <c r="D123" s="144"/>
      <c r="E123" s="145"/>
      <c r="F123" s="32" t="s">
        <v>52</v>
      </c>
      <c r="G123" s="32" t="s">
        <v>3</v>
      </c>
      <c r="H123" s="72" t="s">
        <v>31</v>
      </c>
      <c r="I123" s="72"/>
      <c r="J123" s="72"/>
      <c r="K123" s="32" t="s">
        <v>52</v>
      </c>
      <c r="L123" s="33" t="s">
        <v>3</v>
      </c>
    </row>
    <row r="124" spans="1:12" ht="18" customHeight="1" x14ac:dyDescent="0.4">
      <c r="A124" s="2"/>
      <c r="B124" s="2"/>
      <c r="C124" s="115" t="s">
        <v>57</v>
      </c>
      <c r="D124" s="78" t="s">
        <v>13</v>
      </c>
      <c r="E124" s="78"/>
      <c r="F124" s="14">
        <v>0</v>
      </c>
      <c r="G124" s="14">
        <v>0</v>
      </c>
      <c r="H124" s="150" t="s">
        <v>58</v>
      </c>
      <c r="I124" s="74" t="s">
        <v>24</v>
      </c>
      <c r="J124" s="74"/>
      <c r="K124" s="14">
        <v>0</v>
      </c>
      <c r="L124" s="5">
        <v>0</v>
      </c>
    </row>
    <row r="125" spans="1:12" ht="18" customHeight="1" x14ac:dyDescent="0.4">
      <c r="A125" s="2"/>
      <c r="B125" s="2"/>
      <c r="C125" s="115"/>
      <c r="D125" s="74" t="s">
        <v>59</v>
      </c>
      <c r="E125" s="74"/>
      <c r="F125" s="98">
        <v>0</v>
      </c>
      <c r="G125" s="98">
        <v>0</v>
      </c>
      <c r="H125" s="150"/>
      <c r="I125" s="74" t="s">
        <v>25</v>
      </c>
      <c r="J125" s="74"/>
      <c r="K125" s="14">
        <v>0</v>
      </c>
      <c r="L125" s="5">
        <v>0</v>
      </c>
    </row>
    <row r="126" spans="1:12" ht="18" customHeight="1" x14ac:dyDescent="0.4">
      <c r="A126" s="2"/>
      <c r="B126" s="2"/>
      <c r="C126" s="115"/>
      <c r="D126" s="74"/>
      <c r="E126" s="74"/>
      <c r="F126" s="98"/>
      <c r="G126" s="98"/>
      <c r="H126" s="150"/>
      <c r="I126" s="74" t="s">
        <v>26</v>
      </c>
      <c r="J126" s="74"/>
      <c r="K126" s="14">
        <v>0</v>
      </c>
      <c r="L126" s="5">
        <v>0</v>
      </c>
    </row>
    <row r="127" spans="1:12" ht="18" customHeight="1" x14ac:dyDescent="0.4">
      <c r="A127" s="2"/>
      <c r="B127" s="2"/>
      <c r="C127" s="115"/>
      <c r="D127" s="74"/>
      <c r="E127" s="74"/>
      <c r="F127" s="98"/>
      <c r="G127" s="98"/>
      <c r="H127" s="150"/>
      <c r="I127" s="78" t="s">
        <v>27</v>
      </c>
      <c r="J127" s="78"/>
      <c r="K127" s="14">
        <v>0</v>
      </c>
      <c r="L127" s="5">
        <v>0</v>
      </c>
    </row>
    <row r="128" spans="1:12" ht="18" customHeight="1" x14ac:dyDescent="0.4">
      <c r="A128" s="2"/>
      <c r="B128" s="2"/>
      <c r="C128" s="115"/>
      <c r="D128" s="74" t="s">
        <v>214</v>
      </c>
      <c r="E128" s="74"/>
      <c r="F128" s="98">
        <v>0</v>
      </c>
      <c r="G128" s="98">
        <v>0</v>
      </c>
      <c r="H128" s="150"/>
      <c r="I128" s="78" t="s">
        <v>28</v>
      </c>
      <c r="J128" s="78"/>
      <c r="K128" s="14">
        <v>0</v>
      </c>
      <c r="L128" s="5">
        <v>0</v>
      </c>
    </row>
    <row r="129" spans="1:12" ht="18" customHeight="1" x14ac:dyDescent="0.4">
      <c r="A129" s="2"/>
      <c r="B129" s="2"/>
      <c r="C129" s="115"/>
      <c r="D129" s="74"/>
      <c r="E129" s="74"/>
      <c r="F129" s="98"/>
      <c r="G129" s="98"/>
      <c r="H129" s="150"/>
      <c r="I129" s="78" t="s">
        <v>160</v>
      </c>
      <c r="J129" s="78"/>
      <c r="K129" s="14">
        <v>0</v>
      </c>
      <c r="L129" s="5">
        <v>0</v>
      </c>
    </row>
    <row r="130" spans="1:12" ht="18" customHeight="1" x14ac:dyDescent="0.4">
      <c r="A130" s="2"/>
      <c r="B130" s="2"/>
      <c r="C130" s="115"/>
      <c r="D130" s="97" t="s">
        <v>15</v>
      </c>
      <c r="E130" s="97"/>
      <c r="F130" s="14">
        <v>0</v>
      </c>
      <c r="G130" s="14">
        <v>0</v>
      </c>
      <c r="H130" s="150"/>
      <c r="I130" s="79" t="s">
        <v>161</v>
      </c>
      <c r="J130" s="80"/>
      <c r="K130" s="83">
        <v>0</v>
      </c>
      <c r="L130" s="85">
        <v>0</v>
      </c>
    </row>
    <row r="131" spans="1:12" ht="18" customHeight="1" x14ac:dyDescent="0.4">
      <c r="A131" s="2"/>
      <c r="B131" s="2"/>
      <c r="C131" s="115"/>
      <c r="D131" s="97" t="s">
        <v>16</v>
      </c>
      <c r="E131" s="97"/>
      <c r="F131" s="14">
        <v>0</v>
      </c>
      <c r="G131" s="14">
        <v>0</v>
      </c>
      <c r="H131" s="150"/>
      <c r="I131" s="81"/>
      <c r="J131" s="82"/>
      <c r="K131" s="84"/>
      <c r="L131" s="86"/>
    </row>
    <row r="132" spans="1:12" ht="18" customHeight="1" x14ac:dyDescent="0.4">
      <c r="A132" s="2"/>
      <c r="B132" s="2"/>
      <c r="C132" s="115"/>
      <c r="D132" s="97" t="s">
        <v>17</v>
      </c>
      <c r="E132" s="97"/>
      <c r="F132" s="14">
        <v>0</v>
      </c>
      <c r="G132" s="14">
        <v>0</v>
      </c>
      <c r="H132" s="150"/>
      <c r="I132" s="151" t="s">
        <v>162</v>
      </c>
      <c r="J132" s="62"/>
      <c r="K132" s="62"/>
      <c r="L132" s="146"/>
    </row>
    <row r="133" spans="1:12" ht="18" customHeight="1" x14ac:dyDescent="0.4">
      <c r="A133" s="2"/>
      <c r="B133" s="2"/>
      <c r="C133" s="115"/>
      <c r="D133" s="97" t="s">
        <v>18</v>
      </c>
      <c r="E133" s="97"/>
      <c r="F133" s="14">
        <v>0</v>
      </c>
      <c r="G133" s="14">
        <v>0</v>
      </c>
      <c r="H133" s="150"/>
      <c r="I133" s="113"/>
      <c r="J133" s="114"/>
      <c r="K133" s="14">
        <v>0</v>
      </c>
      <c r="L133" s="5">
        <v>0</v>
      </c>
    </row>
    <row r="134" spans="1:12" ht="18" customHeight="1" x14ac:dyDescent="0.4">
      <c r="A134" s="2"/>
      <c r="B134" s="2"/>
      <c r="C134" s="115"/>
      <c r="D134" s="97" t="s">
        <v>19</v>
      </c>
      <c r="E134" s="97"/>
      <c r="F134" s="14">
        <v>0</v>
      </c>
      <c r="G134" s="14">
        <v>0</v>
      </c>
      <c r="H134" s="150"/>
      <c r="I134" s="113"/>
      <c r="J134" s="114"/>
      <c r="K134" s="14">
        <v>0</v>
      </c>
      <c r="L134" s="5">
        <v>0</v>
      </c>
    </row>
    <row r="135" spans="1:12" ht="18" customHeight="1" x14ac:dyDescent="0.4">
      <c r="A135" s="2"/>
      <c r="B135" s="2"/>
      <c r="C135" s="115"/>
      <c r="D135" s="97" t="s">
        <v>20</v>
      </c>
      <c r="E135" s="97"/>
      <c r="F135" s="14">
        <v>0</v>
      </c>
      <c r="G135" s="14">
        <v>0</v>
      </c>
      <c r="H135" s="150"/>
      <c r="I135" s="74" t="s">
        <v>163</v>
      </c>
      <c r="J135" s="74"/>
      <c r="K135" s="98">
        <v>0</v>
      </c>
      <c r="L135" s="99">
        <v>0</v>
      </c>
    </row>
    <row r="136" spans="1:12" ht="18" customHeight="1" x14ac:dyDescent="0.4">
      <c r="A136" s="2"/>
      <c r="B136" s="2"/>
      <c r="C136" s="115"/>
      <c r="D136" s="97" t="s">
        <v>21</v>
      </c>
      <c r="E136" s="97"/>
      <c r="F136" s="14">
        <v>0</v>
      </c>
      <c r="G136" s="14">
        <v>0</v>
      </c>
      <c r="H136" s="150"/>
      <c r="I136" s="74"/>
      <c r="J136" s="74"/>
      <c r="K136" s="98"/>
      <c r="L136" s="99"/>
    </row>
    <row r="137" spans="1:12" ht="18" customHeight="1" thickBot="1" x14ac:dyDescent="0.45">
      <c r="A137" s="2"/>
      <c r="B137" s="2"/>
      <c r="C137" s="115"/>
      <c r="D137" s="78" t="s">
        <v>22</v>
      </c>
      <c r="E137" s="78"/>
      <c r="F137" s="14">
        <v>0</v>
      </c>
      <c r="G137" s="14">
        <v>0</v>
      </c>
      <c r="H137" s="140" t="s">
        <v>164</v>
      </c>
      <c r="I137" s="140"/>
      <c r="J137" s="140"/>
      <c r="K137" s="16">
        <v>0</v>
      </c>
      <c r="L137" s="17">
        <v>0</v>
      </c>
    </row>
    <row r="138" spans="1:12" ht="18" customHeight="1" thickTop="1" thickBot="1" x14ac:dyDescent="0.45">
      <c r="A138" s="2"/>
      <c r="B138" s="2"/>
      <c r="C138" s="116"/>
      <c r="D138" s="141" t="s">
        <v>23</v>
      </c>
      <c r="E138" s="141"/>
      <c r="F138" s="15">
        <v>0</v>
      </c>
      <c r="G138" s="15">
        <v>0</v>
      </c>
      <c r="H138" s="142" t="s">
        <v>11</v>
      </c>
      <c r="I138" s="142"/>
      <c r="J138" s="142"/>
      <c r="K138" s="10">
        <f>SUM(F124:F138,K124:K131,K133:K137)</f>
        <v>0</v>
      </c>
      <c r="L138" s="11">
        <f>SUM(G124:G138,L124:L131,L133:L137)</f>
        <v>0</v>
      </c>
    </row>
    <row r="139" spans="1:12" ht="18" customHeight="1" x14ac:dyDescent="0.4">
      <c r="A139" s="2"/>
      <c r="B139" s="2"/>
      <c r="C139" s="2"/>
      <c r="H139" s="2"/>
    </row>
    <row r="140" spans="1:12" ht="18" customHeight="1" thickBot="1" x14ac:dyDescent="0.45">
      <c r="A140" s="2" t="s">
        <v>138</v>
      </c>
      <c r="B140" s="2">
        <v>3</v>
      </c>
      <c r="C140" s="1" t="s">
        <v>156</v>
      </c>
      <c r="H140" s="2"/>
    </row>
    <row r="141" spans="1:12" ht="18" customHeight="1" x14ac:dyDescent="0.4">
      <c r="A141" s="2"/>
      <c r="B141" s="2"/>
      <c r="C141" s="171" t="s">
        <v>34</v>
      </c>
      <c r="D141" s="172"/>
      <c r="E141" s="172"/>
      <c r="F141" s="173"/>
      <c r="G141" s="72" t="s">
        <v>1</v>
      </c>
      <c r="H141" s="72"/>
      <c r="I141" s="106"/>
    </row>
    <row r="142" spans="1:12" ht="18" customHeight="1" x14ac:dyDescent="0.4">
      <c r="A142" s="2"/>
      <c r="B142" s="2"/>
      <c r="C142" s="174"/>
      <c r="D142" s="175"/>
      <c r="E142" s="175"/>
      <c r="F142" s="176"/>
      <c r="G142" s="9" t="s">
        <v>52</v>
      </c>
      <c r="H142" s="118" t="s">
        <v>3</v>
      </c>
      <c r="I142" s="170"/>
    </row>
    <row r="143" spans="1:12" ht="18" customHeight="1" x14ac:dyDescent="0.4">
      <c r="A143" s="2"/>
      <c r="B143" s="2"/>
      <c r="C143" s="61" t="s">
        <v>35</v>
      </c>
      <c r="D143" s="62"/>
      <c r="E143" s="62"/>
      <c r="F143" s="63"/>
      <c r="G143" s="14">
        <v>0</v>
      </c>
      <c r="H143" s="98">
        <v>0</v>
      </c>
      <c r="I143" s="99"/>
    </row>
    <row r="144" spans="1:12" ht="18" customHeight="1" x14ac:dyDescent="0.4">
      <c r="A144" s="2"/>
      <c r="B144" s="2"/>
      <c r="C144" s="61" t="s">
        <v>36</v>
      </c>
      <c r="D144" s="62"/>
      <c r="E144" s="62"/>
      <c r="F144" s="63"/>
      <c r="G144" s="14">
        <v>0</v>
      </c>
      <c r="H144" s="98">
        <v>0</v>
      </c>
      <c r="I144" s="99"/>
    </row>
    <row r="145" spans="1:9" ht="18" customHeight="1" x14ac:dyDescent="0.4">
      <c r="A145" s="2"/>
      <c r="B145" s="2"/>
      <c r="C145" s="61" t="s">
        <v>37</v>
      </c>
      <c r="D145" s="62"/>
      <c r="E145" s="62"/>
      <c r="F145" s="63"/>
      <c r="G145" s="14">
        <v>0</v>
      </c>
      <c r="H145" s="98">
        <v>0</v>
      </c>
      <c r="I145" s="99"/>
    </row>
    <row r="146" spans="1:9" ht="18" customHeight="1" x14ac:dyDescent="0.4">
      <c r="A146" s="2"/>
      <c r="B146" s="2"/>
      <c r="C146" s="61" t="s">
        <v>38</v>
      </c>
      <c r="D146" s="62"/>
      <c r="E146" s="62"/>
      <c r="F146" s="63"/>
      <c r="G146" s="14">
        <v>0</v>
      </c>
      <c r="H146" s="98">
        <v>0</v>
      </c>
      <c r="I146" s="99"/>
    </row>
    <row r="147" spans="1:9" ht="18" customHeight="1" x14ac:dyDescent="0.4">
      <c r="A147" s="2"/>
      <c r="B147" s="2"/>
      <c r="C147" s="61" t="s">
        <v>39</v>
      </c>
      <c r="D147" s="62"/>
      <c r="E147" s="62"/>
      <c r="F147" s="62"/>
      <c r="G147" s="62"/>
      <c r="H147" s="62"/>
      <c r="I147" s="146"/>
    </row>
    <row r="148" spans="1:9" ht="18" customHeight="1" thickBot="1" x14ac:dyDescent="0.45">
      <c r="A148" s="2"/>
      <c r="B148" s="2"/>
      <c r="C148" s="183"/>
      <c r="D148" s="184"/>
      <c r="E148" s="184"/>
      <c r="F148" s="185"/>
      <c r="G148" s="16">
        <v>0</v>
      </c>
      <c r="H148" s="181">
        <v>0</v>
      </c>
      <c r="I148" s="182"/>
    </row>
    <row r="149" spans="1:9" ht="18" customHeight="1" thickTop="1" thickBot="1" x14ac:dyDescent="0.45">
      <c r="A149" s="2"/>
      <c r="B149" s="2"/>
      <c r="C149" s="178" t="s">
        <v>30</v>
      </c>
      <c r="D149" s="179"/>
      <c r="E149" s="179"/>
      <c r="F149" s="180"/>
      <c r="G149" s="10">
        <f>SUM(G143:G146,G148:G148)</f>
        <v>0</v>
      </c>
      <c r="H149" s="168">
        <f>SUM(H143:I146,H148:I148)</f>
        <v>0</v>
      </c>
      <c r="I149" s="169"/>
    </row>
    <row r="150" spans="1:9" ht="18" customHeight="1" x14ac:dyDescent="0.4">
      <c r="A150" s="2"/>
      <c r="B150" s="2"/>
      <c r="C150" s="2"/>
      <c r="H150" s="2"/>
    </row>
    <row r="151" spans="1:9" ht="18" customHeight="1" thickBot="1" x14ac:dyDescent="0.45">
      <c r="A151" s="2" t="s">
        <v>138</v>
      </c>
      <c r="B151" s="2">
        <v>4</v>
      </c>
      <c r="C151" s="1" t="s">
        <v>140</v>
      </c>
      <c r="H151" s="2"/>
    </row>
    <row r="152" spans="1:9" ht="18" customHeight="1" x14ac:dyDescent="0.4">
      <c r="A152" s="2"/>
      <c r="B152" s="2"/>
      <c r="C152" s="171"/>
      <c r="D152" s="172"/>
      <c r="E152" s="172"/>
      <c r="F152" s="173"/>
      <c r="G152" s="72" t="s">
        <v>55</v>
      </c>
      <c r="H152" s="72"/>
      <c r="I152" s="106"/>
    </row>
    <row r="153" spans="1:9" ht="18" customHeight="1" x14ac:dyDescent="0.4">
      <c r="A153" s="2"/>
      <c r="B153" s="2"/>
      <c r="C153" s="174"/>
      <c r="D153" s="175"/>
      <c r="E153" s="175"/>
      <c r="F153" s="176"/>
      <c r="G153" s="9" t="s">
        <v>53</v>
      </c>
      <c r="H153" s="118" t="s">
        <v>56</v>
      </c>
      <c r="I153" s="170"/>
    </row>
    <row r="154" spans="1:9" ht="18" customHeight="1" x14ac:dyDescent="0.4">
      <c r="A154" s="2"/>
      <c r="B154" s="2"/>
      <c r="C154" s="61" t="s">
        <v>40</v>
      </c>
      <c r="D154" s="62"/>
      <c r="E154" s="62"/>
      <c r="F154" s="63"/>
      <c r="G154" s="14">
        <v>0</v>
      </c>
      <c r="H154" s="98">
        <v>0</v>
      </c>
      <c r="I154" s="99"/>
    </row>
    <row r="155" spans="1:9" ht="18" customHeight="1" x14ac:dyDescent="0.4">
      <c r="A155" s="2"/>
      <c r="B155" s="2"/>
      <c r="C155" s="61" t="s">
        <v>41</v>
      </c>
      <c r="D155" s="62"/>
      <c r="E155" s="62"/>
      <c r="F155" s="63"/>
      <c r="G155" s="14">
        <v>0</v>
      </c>
      <c r="H155" s="98">
        <v>0</v>
      </c>
      <c r="I155" s="99"/>
    </row>
    <row r="156" spans="1:9" ht="18" customHeight="1" x14ac:dyDescent="0.4">
      <c r="A156" s="2"/>
      <c r="B156" s="2"/>
      <c r="C156" s="61" t="s">
        <v>42</v>
      </c>
      <c r="D156" s="62"/>
      <c r="E156" s="62"/>
      <c r="F156" s="63"/>
      <c r="G156" s="14">
        <v>0</v>
      </c>
      <c r="H156" s="98">
        <v>0</v>
      </c>
      <c r="I156" s="99"/>
    </row>
    <row r="157" spans="1:9" ht="18" customHeight="1" x14ac:dyDescent="0.4">
      <c r="A157" s="2"/>
      <c r="B157" s="2"/>
      <c r="C157" s="61" t="s">
        <v>43</v>
      </c>
      <c r="D157" s="62"/>
      <c r="E157" s="62"/>
      <c r="F157" s="63"/>
      <c r="G157" s="14">
        <v>0</v>
      </c>
      <c r="H157" s="98">
        <v>0</v>
      </c>
      <c r="I157" s="99"/>
    </row>
    <row r="158" spans="1:9" ht="18" customHeight="1" x14ac:dyDescent="0.4">
      <c r="A158" s="2"/>
      <c r="B158" s="2"/>
      <c r="C158" s="61" t="s">
        <v>44</v>
      </c>
      <c r="D158" s="62"/>
      <c r="E158" s="62"/>
      <c r="F158" s="63"/>
      <c r="G158" s="14">
        <v>0</v>
      </c>
      <c r="H158" s="98">
        <v>0</v>
      </c>
      <c r="I158" s="99"/>
    </row>
    <row r="159" spans="1:9" ht="18" customHeight="1" x14ac:dyDescent="0.4">
      <c r="A159" s="2"/>
      <c r="B159" s="2"/>
      <c r="C159" s="61" t="s">
        <v>45</v>
      </c>
      <c r="D159" s="62"/>
      <c r="E159" s="62"/>
      <c r="F159" s="63"/>
      <c r="G159" s="14">
        <v>0</v>
      </c>
      <c r="H159" s="98">
        <v>0</v>
      </c>
      <c r="I159" s="99"/>
    </row>
    <row r="160" spans="1:9" ht="18" customHeight="1" x14ac:dyDescent="0.4">
      <c r="A160" s="2"/>
      <c r="B160" s="2"/>
      <c r="C160" s="61" t="s">
        <v>46</v>
      </c>
      <c r="D160" s="62"/>
      <c r="E160" s="62"/>
      <c r="F160" s="63"/>
      <c r="G160" s="14">
        <v>0</v>
      </c>
      <c r="H160" s="98">
        <v>0</v>
      </c>
      <c r="I160" s="99"/>
    </row>
    <row r="161" spans="1:9" ht="18" customHeight="1" x14ac:dyDescent="0.4">
      <c r="A161" s="2"/>
      <c r="B161" s="2"/>
      <c r="C161" s="61" t="s">
        <v>47</v>
      </c>
      <c r="D161" s="62"/>
      <c r="E161" s="62"/>
      <c r="F161" s="63"/>
      <c r="G161" s="14">
        <v>0</v>
      </c>
      <c r="H161" s="98">
        <v>0</v>
      </c>
      <c r="I161" s="99"/>
    </row>
    <row r="162" spans="1:9" ht="18" customHeight="1" x14ac:dyDescent="0.4">
      <c r="A162" s="2"/>
      <c r="B162" s="2"/>
      <c r="C162" s="61" t="s">
        <v>48</v>
      </c>
      <c r="D162" s="62"/>
      <c r="E162" s="62"/>
      <c r="F162" s="63"/>
      <c r="G162" s="14">
        <v>0</v>
      </c>
      <c r="H162" s="98">
        <v>0</v>
      </c>
      <c r="I162" s="99"/>
    </row>
    <row r="163" spans="1:9" ht="18" customHeight="1" x14ac:dyDescent="0.4">
      <c r="A163" s="2"/>
      <c r="B163" s="2"/>
      <c r="C163" s="61" t="s">
        <v>49</v>
      </c>
      <c r="D163" s="62"/>
      <c r="E163" s="62"/>
      <c r="F163" s="63"/>
      <c r="G163" s="14">
        <v>0</v>
      </c>
      <c r="H163" s="98">
        <v>0</v>
      </c>
      <c r="I163" s="99"/>
    </row>
    <row r="164" spans="1:9" ht="18" customHeight="1" x14ac:dyDescent="0.4">
      <c r="A164" s="2"/>
      <c r="B164" s="2"/>
      <c r="C164" s="61" t="s">
        <v>50</v>
      </c>
      <c r="D164" s="62"/>
      <c r="E164" s="62"/>
      <c r="F164" s="63"/>
      <c r="G164" s="14">
        <v>0</v>
      </c>
      <c r="H164" s="98">
        <v>0</v>
      </c>
      <c r="I164" s="99"/>
    </row>
    <row r="165" spans="1:9" ht="18" customHeight="1" x14ac:dyDescent="0.4">
      <c r="A165" s="2"/>
      <c r="B165" s="2"/>
      <c r="C165" s="61" t="s">
        <v>51</v>
      </c>
      <c r="D165" s="62"/>
      <c r="E165" s="62"/>
      <c r="F165" s="63"/>
      <c r="G165" s="14">
        <v>0</v>
      </c>
      <c r="H165" s="98">
        <v>0</v>
      </c>
      <c r="I165" s="99"/>
    </row>
    <row r="166" spans="1:9" ht="18" customHeight="1" x14ac:dyDescent="0.4">
      <c r="A166" s="2"/>
      <c r="B166" s="2"/>
      <c r="C166" s="61" t="s">
        <v>54</v>
      </c>
      <c r="D166" s="62"/>
      <c r="E166" s="62"/>
      <c r="F166" s="62"/>
      <c r="G166" s="62"/>
      <c r="H166" s="62"/>
      <c r="I166" s="146"/>
    </row>
    <row r="167" spans="1:9" ht="18" customHeight="1" x14ac:dyDescent="0.4">
      <c r="A167" s="2"/>
      <c r="B167" s="2"/>
      <c r="C167" s="134"/>
      <c r="D167" s="135"/>
      <c r="E167" s="135"/>
      <c r="F167" s="114"/>
      <c r="G167" s="14">
        <v>0</v>
      </c>
      <c r="H167" s="98">
        <v>0</v>
      </c>
      <c r="I167" s="99"/>
    </row>
    <row r="168" spans="1:9" ht="18" customHeight="1" x14ac:dyDescent="0.4">
      <c r="A168" s="2"/>
      <c r="B168" s="2"/>
      <c r="C168" s="134"/>
      <c r="D168" s="135"/>
      <c r="E168" s="135"/>
      <c r="F168" s="114"/>
      <c r="G168" s="14">
        <v>0</v>
      </c>
      <c r="H168" s="98">
        <v>0</v>
      </c>
      <c r="I168" s="99"/>
    </row>
    <row r="169" spans="1:9" ht="18" customHeight="1" thickBot="1" x14ac:dyDescent="0.45">
      <c r="A169" s="2"/>
      <c r="B169" s="2"/>
      <c r="C169" s="183"/>
      <c r="D169" s="184"/>
      <c r="E169" s="184"/>
      <c r="F169" s="185"/>
      <c r="G169" s="16">
        <v>0</v>
      </c>
      <c r="H169" s="181">
        <v>0</v>
      </c>
      <c r="I169" s="182"/>
    </row>
    <row r="170" spans="1:9" ht="18" customHeight="1" thickTop="1" thickBot="1" x14ac:dyDescent="0.45">
      <c r="A170" s="2"/>
      <c r="B170" s="2"/>
      <c r="C170" s="147" t="s">
        <v>30</v>
      </c>
      <c r="D170" s="148"/>
      <c r="E170" s="148"/>
      <c r="F170" s="149"/>
      <c r="G170" s="10">
        <f>SUM(G154:G165,G167:G169)</f>
        <v>0</v>
      </c>
      <c r="H170" s="168">
        <f>SUM(H154:I165,H167:I169)</f>
        <v>0</v>
      </c>
      <c r="I170" s="169"/>
    </row>
    <row r="171" spans="1:9" ht="18" customHeight="1" x14ac:dyDescent="0.4">
      <c r="A171" s="2"/>
      <c r="B171" s="2"/>
      <c r="C171" s="2"/>
      <c r="H171" s="2"/>
    </row>
    <row r="172" spans="1:9" ht="18" customHeight="1" thickBot="1" x14ac:dyDescent="0.45">
      <c r="A172" s="2" t="s">
        <v>138</v>
      </c>
      <c r="B172" s="2">
        <v>5</v>
      </c>
      <c r="C172" s="1" t="s">
        <v>141</v>
      </c>
      <c r="H172" s="2"/>
    </row>
    <row r="173" spans="1:9" ht="18" customHeight="1" x14ac:dyDescent="0.4">
      <c r="A173" s="2"/>
      <c r="B173" s="2"/>
      <c r="C173" s="171"/>
      <c r="D173" s="172"/>
      <c r="E173" s="172"/>
      <c r="F173" s="173"/>
      <c r="G173" s="72" t="s">
        <v>55</v>
      </c>
      <c r="H173" s="72"/>
      <c r="I173" s="106"/>
    </row>
    <row r="174" spans="1:9" ht="18" customHeight="1" x14ac:dyDescent="0.4">
      <c r="A174" s="2"/>
      <c r="B174" s="2"/>
      <c r="C174" s="174"/>
      <c r="D174" s="175"/>
      <c r="E174" s="175"/>
      <c r="F174" s="176"/>
      <c r="G174" s="9" t="s">
        <v>53</v>
      </c>
      <c r="H174" s="118" t="s">
        <v>56</v>
      </c>
      <c r="I174" s="170"/>
    </row>
    <row r="175" spans="1:9" ht="18" customHeight="1" x14ac:dyDescent="0.4">
      <c r="A175" s="2"/>
      <c r="B175" s="2"/>
      <c r="C175" s="61" t="s">
        <v>73</v>
      </c>
      <c r="D175" s="62"/>
      <c r="E175" s="62"/>
      <c r="F175" s="63"/>
      <c r="G175" s="14">
        <v>0</v>
      </c>
      <c r="H175" s="98">
        <v>0</v>
      </c>
      <c r="I175" s="99"/>
    </row>
    <row r="176" spans="1:9" ht="18" customHeight="1" x14ac:dyDescent="0.4">
      <c r="A176" s="2"/>
      <c r="B176" s="2"/>
      <c r="C176" s="61" t="s">
        <v>74</v>
      </c>
      <c r="D176" s="62"/>
      <c r="E176" s="62"/>
      <c r="F176" s="63"/>
      <c r="G176" s="14">
        <v>0</v>
      </c>
      <c r="H176" s="98">
        <v>0</v>
      </c>
      <c r="I176" s="99"/>
    </row>
    <row r="177" spans="1:9" ht="18" customHeight="1" x14ac:dyDescent="0.4">
      <c r="A177" s="2"/>
      <c r="B177" s="2"/>
      <c r="C177" s="61" t="s">
        <v>75</v>
      </c>
      <c r="D177" s="62"/>
      <c r="E177" s="62"/>
      <c r="F177" s="63"/>
      <c r="G177" s="14">
        <v>0</v>
      </c>
      <c r="H177" s="98">
        <v>0</v>
      </c>
      <c r="I177" s="99"/>
    </row>
    <row r="178" spans="1:9" ht="18" customHeight="1" x14ac:dyDescent="0.4">
      <c r="A178" s="2"/>
      <c r="B178" s="2"/>
      <c r="C178" s="61" t="s">
        <v>76</v>
      </c>
      <c r="D178" s="62"/>
      <c r="E178" s="62"/>
      <c r="F178" s="63"/>
      <c r="G178" s="14">
        <v>0</v>
      </c>
      <c r="H178" s="98">
        <v>0</v>
      </c>
      <c r="I178" s="99"/>
    </row>
    <row r="179" spans="1:9" ht="18" customHeight="1" x14ac:dyDescent="0.4">
      <c r="A179" s="2"/>
      <c r="B179" s="2"/>
      <c r="C179" s="48" t="s">
        <v>77</v>
      </c>
      <c r="D179" s="49"/>
      <c r="E179" s="49"/>
      <c r="F179" s="50"/>
      <c r="G179" s="83">
        <v>0</v>
      </c>
      <c r="H179" s="186">
        <v>0</v>
      </c>
      <c r="I179" s="187"/>
    </row>
    <row r="180" spans="1:9" ht="18" customHeight="1" x14ac:dyDescent="0.4">
      <c r="A180" s="2"/>
      <c r="B180" s="2"/>
      <c r="C180" s="64"/>
      <c r="D180" s="65"/>
      <c r="E180" s="65"/>
      <c r="F180" s="77"/>
      <c r="G180" s="84"/>
      <c r="H180" s="188"/>
      <c r="I180" s="189"/>
    </row>
    <row r="181" spans="1:9" ht="18" customHeight="1" x14ac:dyDescent="0.4">
      <c r="A181" s="2"/>
      <c r="B181" s="2"/>
      <c r="C181" s="61" t="s">
        <v>78</v>
      </c>
      <c r="D181" s="62"/>
      <c r="E181" s="62"/>
      <c r="F181" s="63"/>
      <c r="G181" s="14">
        <v>0</v>
      </c>
      <c r="H181" s="98">
        <v>0</v>
      </c>
      <c r="I181" s="99"/>
    </row>
    <row r="182" spans="1:9" ht="18" customHeight="1" x14ac:dyDescent="0.4">
      <c r="A182" s="2"/>
      <c r="B182" s="2"/>
      <c r="C182" s="61" t="s">
        <v>79</v>
      </c>
      <c r="D182" s="62"/>
      <c r="E182" s="62"/>
      <c r="F182" s="63"/>
      <c r="G182" s="14">
        <v>0</v>
      </c>
      <c r="H182" s="98">
        <v>0</v>
      </c>
      <c r="I182" s="99"/>
    </row>
    <row r="183" spans="1:9" ht="18" customHeight="1" x14ac:dyDescent="0.4">
      <c r="A183" s="2"/>
      <c r="B183" s="2"/>
      <c r="C183" s="48" t="s">
        <v>80</v>
      </c>
      <c r="D183" s="49"/>
      <c r="E183" s="49"/>
      <c r="F183" s="50"/>
      <c r="G183" s="83">
        <v>0</v>
      </c>
      <c r="H183" s="186">
        <v>0</v>
      </c>
      <c r="I183" s="187"/>
    </row>
    <row r="184" spans="1:9" ht="18" customHeight="1" x14ac:dyDescent="0.4">
      <c r="A184" s="2"/>
      <c r="B184" s="2"/>
      <c r="C184" s="64"/>
      <c r="D184" s="65"/>
      <c r="E184" s="65"/>
      <c r="F184" s="77"/>
      <c r="G184" s="84"/>
      <c r="H184" s="188"/>
      <c r="I184" s="189"/>
    </row>
    <row r="185" spans="1:9" ht="18" customHeight="1" x14ac:dyDescent="0.4">
      <c r="A185" s="2"/>
      <c r="B185" s="2"/>
      <c r="C185" s="48" t="s">
        <v>81</v>
      </c>
      <c r="D185" s="49"/>
      <c r="E185" s="49"/>
      <c r="F185" s="50"/>
      <c r="G185" s="83">
        <v>0</v>
      </c>
      <c r="H185" s="186">
        <v>0</v>
      </c>
      <c r="I185" s="187"/>
    </row>
    <row r="186" spans="1:9" ht="18" customHeight="1" x14ac:dyDescent="0.4">
      <c r="A186" s="2"/>
      <c r="B186" s="2"/>
      <c r="C186" s="64"/>
      <c r="D186" s="65"/>
      <c r="E186" s="65"/>
      <c r="F186" s="77"/>
      <c r="G186" s="84"/>
      <c r="H186" s="188"/>
      <c r="I186" s="189"/>
    </row>
    <row r="187" spans="1:9" ht="18" customHeight="1" x14ac:dyDescent="0.4">
      <c r="A187" s="2"/>
      <c r="B187" s="2"/>
      <c r="C187" s="61" t="s">
        <v>82</v>
      </c>
      <c r="D187" s="62"/>
      <c r="E187" s="62"/>
      <c r="F187" s="63"/>
      <c r="G187" s="14">
        <v>0</v>
      </c>
      <c r="H187" s="98">
        <v>0</v>
      </c>
      <c r="I187" s="99"/>
    </row>
    <row r="188" spans="1:9" ht="18" customHeight="1" x14ac:dyDescent="0.4">
      <c r="A188" s="2"/>
      <c r="B188" s="2"/>
      <c r="C188" s="61" t="s">
        <v>85</v>
      </c>
      <c r="D188" s="62"/>
      <c r="E188" s="62"/>
      <c r="F188" s="62"/>
      <c r="G188" s="62"/>
      <c r="H188" s="62"/>
      <c r="I188" s="146"/>
    </row>
    <row r="189" spans="1:9" ht="18" customHeight="1" x14ac:dyDescent="0.4">
      <c r="A189" s="2"/>
      <c r="B189" s="2"/>
      <c r="C189" s="134"/>
      <c r="D189" s="135"/>
      <c r="E189" s="135"/>
      <c r="F189" s="114"/>
      <c r="G189" s="14">
        <v>0</v>
      </c>
      <c r="H189" s="98">
        <v>0</v>
      </c>
      <c r="I189" s="99"/>
    </row>
    <row r="190" spans="1:9" ht="18" customHeight="1" x14ac:dyDescent="0.4">
      <c r="A190" s="2"/>
      <c r="B190" s="2"/>
      <c r="C190" s="134"/>
      <c r="D190" s="135"/>
      <c r="E190" s="135"/>
      <c r="F190" s="114"/>
      <c r="G190" s="14">
        <v>0</v>
      </c>
      <c r="H190" s="98">
        <v>0</v>
      </c>
      <c r="I190" s="99"/>
    </row>
    <row r="191" spans="1:9" ht="18" customHeight="1" thickBot="1" x14ac:dyDescent="0.45">
      <c r="A191" s="2"/>
      <c r="B191" s="2"/>
      <c r="C191" s="183"/>
      <c r="D191" s="184"/>
      <c r="E191" s="184"/>
      <c r="F191" s="185"/>
      <c r="G191" s="16">
        <v>0</v>
      </c>
      <c r="H191" s="181">
        <v>0</v>
      </c>
      <c r="I191" s="182"/>
    </row>
    <row r="192" spans="1:9" ht="18" customHeight="1" thickTop="1" thickBot="1" x14ac:dyDescent="0.45">
      <c r="A192" s="2"/>
      <c r="B192" s="2"/>
      <c r="C192" s="147" t="s">
        <v>30</v>
      </c>
      <c r="D192" s="148"/>
      <c r="E192" s="148"/>
      <c r="F192" s="149"/>
      <c r="G192" s="10">
        <f>SUM(G175:G187,G189:G191)</f>
        <v>0</v>
      </c>
      <c r="H192" s="168">
        <f>SUM(H175:I187,H189:I191)</f>
        <v>0</v>
      </c>
      <c r="I192" s="169"/>
    </row>
    <row r="193" spans="1:12" ht="18" customHeight="1" x14ac:dyDescent="0.4">
      <c r="A193" s="2"/>
      <c r="B193" s="2"/>
      <c r="H193" s="2"/>
    </row>
    <row r="194" spans="1:12" ht="18" customHeight="1" thickBot="1" x14ac:dyDescent="0.45">
      <c r="A194" s="2" t="s">
        <v>138</v>
      </c>
      <c r="B194" s="2">
        <v>6</v>
      </c>
      <c r="C194" s="1" t="s">
        <v>142</v>
      </c>
    </row>
    <row r="195" spans="1:12" ht="18" customHeight="1" x14ac:dyDescent="0.4">
      <c r="A195" s="2"/>
      <c r="B195" s="2"/>
      <c r="C195" s="122" t="s">
        <v>86</v>
      </c>
      <c r="D195" s="123"/>
      <c r="E195" s="124"/>
      <c r="F195" s="193" t="s">
        <v>1</v>
      </c>
      <c r="G195" s="194"/>
    </row>
    <row r="196" spans="1:12" ht="18" customHeight="1" x14ac:dyDescent="0.4">
      <c r="A196" s="2"/>
      <c r="B196" s="2"/>
      <c r="C196" s="125"/>
      <c r="D196" s="126"/>
      <c r="E196" s="127"/>
      <c r="F196" s="18" t="s">
        <v>52</v>
      </c>
      <c r="G196" s="19" t="s">
        <v>3</v>
      </c>
    </row>
    <row r="197" spans="1:12" ht="18" customHeight="1" x14ac:dyDescent="0.4">
      <c r="A197" s="2"/>
      <c r="B197" s="2"/>
      <c r="C197" s="61" t="s">
        <v>87</v>
      </c>
      <c r="D197" s="62"/>
      <c r="E197" s="63"/>
      <c r="F197" s="20">
        <v>0</v>
      </c>
      <c r="G197" s="4">
        <v>0</v>
      </c>
    </row>
    <row r="198" spans="1:12" ht="18" customHeight="1" x14ac:dyDescent="0.4">
      <c r="A198" s="2"/>
      <c r="B198" s="2"/>
      <c r="C198" s="61" t="s">
        <v>88</v>
      </c>
      <c r="D198" s="62"/>
      <c r="E198" s="63"/>
      <c r="F198" s="14">
        <v>0</v>
      </c>
      <c r="G198" s="5">
        <v>0</v>
      </c>
    </row>
    <row r="199" spans="1:12" ht="18" customHeight="1" x14ac:dyDescent="0.4">
      <c r="A199" s="2"/>
      <c r="B199" s="2"/>
      <c r="C199" s="61" t="s">
        <v>89</v>
      </c>
      <c r="D199" s="62"/>
      <c r="E199" s="63"/>
      <c r="F199" s="14">
        <v>0</v>
      </c>
      <c r="G199" s="5">
        <v>0</v>
      </c>
    </row>
    <row r="200" spans="1:12" ht="18" customHeight="1" x14ac:dyDescent="0.4">
      <c r="A200" s="2"/>
      <c r="B200" s="2"/>
      <c r="C200" s="61" t="s">
        <v>90</v>
      </c>
      <c r="D200" s="62"/>
      <c r="E200" s="63"/>
      <c r="F200" s="14">
        <v>0</v>
      </c>
      <c r="G200" s="5">
        <v>0</v>
      </c>
    </row>
    <row r="201" spans="1:12" ht="18" customHeight="1" thickBot="1" x14ac:dyDescent="0.45">
      <c r="A201" s="2"/>
      <c r="B201" s="2"/>
      <c r="C201" s="190" t="s">
        <v>91</v>
      </c>
      <c r="D201" s="191"/>
      <c r="E201" s="192"/>
      <c r="F201" s="16">
        <v>0</v>
      </c>
      <c r="G201" s="17">
        <v>0</v>
      </c>
    </row>
    <row r="202" spans="1:12" ht="18" customHeight="1" thickTop="1" thickBot="1" x14ac:dyDescent="0.45">
      <c r="A202" s="2"/>
      <c r="B202" s="2"/>
      <c r="C202" s="147" t="s">
        <v>11</v>
      </c>
      <c r="D202" s="148"/>
      <c r="E202" s="149"/>
      <c r="F202" s="10">
        <f>SUM(F197:F201)</f>
        <v>0</v>
      </c>
      <c r="G202" s="11">
        <f>SUM(G197:G201)</f>
        <v>0</v>
      </c>
    </row>
    <row r="203" spans="1:12" ht="18" customHeight="1" x14ac:dyDescent="0.4">
      <c r="A203" s="2"/>
      <c r="B203" s="2"/>
      <c r="C203" s="2"/>
      <c r="D203" s="3"/>
      <c r="E203" s="3"/>
      <c r="F203" s="3"/>
      <c r="G203" s="3"/>
    </row>
    <row r="204" spans="1:12" ht="18" customHeight="1" x14ac:dyDescent="0.4">
      <c r="A204" s="2"/>
      <c r="B204" s="2"/>
      <c r="C204" s="2"/>
      <c r="D204" s="3"/>
      <c r="E204" s="3"/>
      <c r="F204" s="3"/>
      <c r="G204" s="3"/>
      <c r="H204" s="2"/>
    </row>
    <row r="205" spans="1:12" ht="18" customHeight="1" thickBot="1" x14ac:dyDescent="0.45">
      <c r="A205" s="2"/>
      <c r="B205" s="2"/>
      <c r="C205" s="2"/>
      <c r="D205" s="3"/>
      <c r="E205" s="3"/>
      <c r="F205" s="3"/>
      <c r="G205" s="3"/>
      <c r="H205" s="2"/>
    </row>
    <row r="206" spans="1:12" ht="18" customHeight="1" thickBot="1" x14ac:dyDescent="0.45">
      <c r="A206" s="21">
        <v>4</v>
      </c>
      <c r="B206" s="22" t="s">
        <v>72</v>
      </c>
      <c r="C206" s="23"/>
      <c r="D206" s="23"/>
      <c r="E206" s="23"/>
      <c r="F206" s="23"/>
      <c r="G206" s="23"/>
      <c r="H206" s="22"/>
      <c r="I206" s="23"/>
      <c r="J206" s="23"/>
      <c r="K206" s="23"/>
      <c r="L206" s="24"/>
    </row>
    <row r="207" spans="1:12" ht="18" customHeight="1" x14ac:dyDescent="0.4">
      <c r="A207" s="2"/>
      <c r="B207" s="2"/>
      <c r="H207" s="2"/>
    </row>
    <row r="208" spans="1:12" ht="18" customHeight="1" thickBot="1" x14ac:dyDescent="0.45">
      <c r="A208" s="2" t="s">
        <v>117</v>
      </c>
      <c r="B208" s="2">
        <v>1</v>
      </c>
      <c r="C208" s="1" t="s">
        <v>154</v>
      </c>
      <c r="H208" s="2"/>
    </row>
    <row r="209" spans="1:12" ht="18" customHeight="1" x14ac:dyDescent="0.4">
      <c r="A209" s="2"/>
      <c r="B209" s="2"/>
      <c r="C209" s="100" t="s">
        <v>93</v>
      </c>
      <c r="D209" s="101"/>
      <c r="E209" s="102"/>
      <c r="F209" s="40"/>
      <c r="H209" s="2"/>
    </row>
    <row r="210" spans="1:12" ht="18" customHeight="1" thickBot="1" x14ac:dyDescent="0.45">
      <c r="A210" s="2"/>
      <c r="B210" s="2"/>
      <c r="C210" s="27" t="s">
        <v>94</v>
      </c>
      <c r="D210" s="28"/>
      <c r="E210" s="28"/>
      <c r="F210" s="43"/>
      <c r="G210" s="1" t="s">
        <v>170</v>
      </c>
      <c r="H210" s="2"/>
    </row>
    <row r="211" spans="1:12" ht="18" customHeight="1" x14ac:dyDescent="0.4">
      <c r="A211" s="2"/>
      <c r="B211" s="2"/>
      <c r="H211" s="2"/>
    </row>
    <row r="212" spans="1:12" ht="18" customHeight="1" x14ac:dyDescent="0.4">
      <c r="A212" s="2" t="s">
        <v>117</v>
      </c>
      <c r="B212" s="2">
        <v>2</v>
      </c>
      <c r="C212" s="1" t="s">
        <v>135</v>
      </c>
      <c r="H212" s="2"/>
    </row>
    <row r="213" spans="1:12" ht="18" customHeight="1" thickBot="1" x14ac:dyDescent="0.45">
      <c r="A213" s="2"/>
      <c r="B213" s="2"/>
      <c r="C213" s="2" t="s">
        <v>169</v>
      </c>
      <c r="H213" s="2"/>
    </row>
    <row r="214" spans="1:12" ht="18" customHeight="1" x14ac:dyDescent="0.4">
      <c r="A214" s="2"/>
      <c r="B214" s="2"/>
      <c r="C214" s="143" t="s">
        <v>31</v>
      </c>
      <c r="D214" s="144"/>
      <c r="E214" s="145"/>
      <c r="F214" s="32" t="s">
        <v>52</v>
      </c>
      <c r="G214" s="32" t="s">
        <v>3</v>
      </c>
      <c r="H214" s="72" t="s">
        <v>31</v>
      </c>
      <c r="I214" s="72"/>
      <c r="J214" s="72"/>
      <c r="K214" s="32" t="s">
        <v>52</v>
      </c>
      <c r="L214" s="33" t="s">
        <v>3</v>
      </c>
    </row>
    <row r="215" spans="1:12" ht="18" customHeight="1" x14ac:dyDescent="0.4">
      <c r="A215" s="2"/>
      <c r="B215" s="2"/>
      <c r="C215" s="115" t="s">
        <v>57</v>
      </c>
      <c r="D215" s="78" t="s">
        <v>13</v>
      </c>
      <c r="E215" s="78"/>
      <c r="F215" s="14">
        <v>0</v>
      </c>
      <c r="G215" s="14">
        <v>0</v>
      </c>
      <c r="H215" s="150" t="s">
        <v>58</v>
      </c>
      <c r="I215" s="74" t="s">
        <v>24</v>
      </c>
      <c r="J215" s="74"/>
      <c r="K215" s="14">
        <v>0</v>
      </c>
      <c r="L215" s="5">
        <v>0</v>
      </c>
    </row>
    <row r="216" spans="1:12" ht="18" customHeight="1" x14ac:dyDescent="0.4">
      <c r="A216" s="2"/>
      <c r="B216" s="2"/>
      <c r="C216" s="115"/>
      <c r="D216" s="74" t="s">
        <v>59</v>
      </c>
      <c r="E216" s="74"/>
      <c r="F216" s="98">
        <v>0</v>
      </c>
      <c r="G216" s="98">
        <v>0</v>
      </c>
      <c r="H216" s="150"/>
      <c r="I216" s="74" t="s">
        <v>25</v>
      </c>
      <c r="J216" s="74"/>
      <c r="K216" s="14">
        <v>0</v>
      </c>
      <c r="L216" s="5">
        <v>0</v>
      </c>
    </row>
    <row r="217" spans="1:12" ht="18" customHeight="1" x14ac:dyDescent="0.4">
      <c r="A217" s="2"/>
      <c r="B217" s="2"/>
      <c r="C217" s="115"/>
      <c r="D217" s="74"/>
      <c r="E217" s="74"/>
      <c r="F217" s="98"/>
      <c r="G217" s="98"/>
      <c r="H217" s="150"/>
      <c r="I217" s="74" t="s">
        <v>26</v>
      </c>
      <c r="J217" s="74"/>
      <c r="K217" s="14">
        <v>0</v>
      </c>
      <c r="L217" s="5">
        <v>0</v>
      </c>
    </row>
    <row r="218" spans="1:12" ht="18" customHeight="1" x14ac:dyDescent="0.4">
      <c r="A218" s="2"/>
      <c r="B218" s="2"/>
      <c r="C218" s="115"/>
      <c r="D218" s="74"/>
      <c r="E218" s="74"/>
      <c r="F218" s="98"/>
      <c r="G218" s="98"/>
      <c r="H218" s="150"/>
      <c r="I218" s="78" t="s">
        <v>27</v>
      </c>
      <c r="J218" s="78"/>
      <c r="K218" s="14">
        <v>0</v>
      </c>
      <c r="L218" s="5">
        <v>0</v>
      </c>
    </row>
    <row r="219" spans="1:12" ht="18" customHeight="1" x14ac:dyDescent="0.4">
      <c r="A219" s="2"/>
      <c r="B219" s="2"/>
      <c r="C219" s="115"/>
      <c r="D219" s="74" t="s">
        <v>14</v>
      </c>
      <c r="E219" s="74"/>
      <c r="F219" s="98">
        <v>0</v>
      </c>
      <c r="G219" s="98">
        <v>0</v>
      </c>
      <c r="H219" s="150"/>
      <c r="I219" s="78" t="s">
        <v>28</v>
      </c>
      <c r="J219" s="78"/>
      <c r="K219" s="14">
        <v>0</v>
      </c>
      <c r="L219" s="5">
        <v>0</v>
      </c>
    </row>
    <row r="220" spans="1:12" ht="18" customHeight="1" x14ac:dyDescent="0.4">
      <c r="A220" s="2"/>
      <c r="B220" s="2"/>
      <c r="C220" s="115"/>
      <c r="D220" s="74"/>
      <c r="E220" s="74"/>
      <c r="F220" s="98"/>
      <c r="G220" s="98"/>
      <c r="H220" s="150"/>
      <c r="I220" s="78" t="s">
        <v>160</v>
      </c>
      <c r="J220" s="78"/>
      <c r="K220" s="14">
        <v>0</v>
      </c>
      <c r="L220" s="5">
        <v>0</v>
      </c>
    </row>
    <row r="221" spans="1:12" ht="18" customHeight="1" x14ac:dyDescent="0.4">
      <c r="A221" s="2"/>
      <c r="B221" s="2"/>
      <c r="C221" s="115"/>
      <c r="D221" s="97" t="s">
        <v>15</v>
      </c>
      <c r="E221" s="97"/>
      <c r="F221" s="14">
        <v>0</v>
      </c>
      <c r="G221" s="14">
        <v>0</v>
      </c>
      <c r="H221" s="150"/>
      <c r="I221" s="79" t="s">
        <v>161</v>
      </c>
      <c r="J221" s="80"/>
      <c r="K221" s="83">
        <v>0</v>
      </c>
      <c r="L221" s="85">
        <v>0</v>
      </c>
    </row>
    <row r="222" spans="1:12" ht="18" customHeight="1" x14ac:dyDescent="0.4">
      <c r="A222" s="2"/>
      <c r="B222" s="2"/>
      <c r="C222" s="115"/>
      <c r="D222" s="97" t="s">
        <v>16</v>
      </c>
      <c r="E222" s="97"/>
      <c r="F222" s="14">
        <v>0</v>
      </c>
      <c r="G222" s="14">
        <v>0</v>
      </c>
      <c r="H222" s="150"/>
      <c r="I222" s="81"/>
      <c r="J222" s="82"/>
      <c r="K222" s="84"/>
      <c r="L222" s="86"/>
    </row>
    <row r="223" spans="1:12" ht="18" customHeight="1" x14ac:dyDescent="0.4">
      <c r="A223" s="2"/>
      <c r="B223" s="2"/>
      <c r="C223" s="115"/>
      <c r="D223" s="97" t="s">
        <v>17</v>
      </c>
      <c r="E223" s="97"/>
      <c r="F223" s="14">
        <v>0</v>
      </c>
      <c r="G223" s="14">
        <v>0</v>
      </c>
      <c r="H223" s="150"/>
      <c r="I223" s="151" t="s">
        <v>162</v>
      </c>
      <c r="J223" s="62"/>
      <c r="K223" s="62"/>
      <c r="L223" s="146"/>
    </row>
    <row r="224" spans="1:12" ht="18" customHeight="1" x14ac:dyDescent="0.4">
      <c r="A224" s="2"/>
      <c r="B224" s="2"/>
      <c r="C224" s="115"/>
      <c r="D224" s="97" t="s">
        <v>18</v>
      </c>
      <c r="E224" s="97"/>
      <c r="F224" s="14">
        <v>0</v>
      </c>
      <c r="G224" s="14">
        <v>0</v>
      </c>
      <c r="H224" s="150"/>
      <c r="I224" s="113"/>
      <c r="J224" s="114"/>
      <c r="K224" s="14">
        <v>0</v>
      </c>
      <c r="L224" s="5">
        <v>0</v>
      </c>
    </row>
    <row r="225" spans="1:12" ht="18" customHeight="1" x14ac:dyDescent="0.4">
      <c r="A225" s="2"/>
      <c r="B225" s="2"/>
      <c r="C225" s="115"/>
      <c r="D225" s="97" t="s">
        <v>19</v>
      </c>
      <c r="E225" s="97"/>
      <c r="F225" s="14">
        <v>0</v>
      </c>
      <c r="G225" s="14">
        <v>0</v>
      </c>
      <c r="H225" s="150"/>
      <c r="I225" s="113"/>
      <c r="J225" s="114"/>
      <c r="K225" s="14">
        <v>0</v>
      </c>
      <c r="L225" s="5">
        <v>0</v>
      </c>
    </row>
    <row r="226" spans="1:12" ht="18" customHeight="1" x14ac:dyDescent="0.4">
      <c r="A226" s="2"/>
      <c r="B226" s="2"/>
      <c r="C226" s="115"/>
      <c r="D226" s="97" t="s">
        <v>20</v>
      </c>
      <c r="E226" s="97"/>
      <c r="F226" s="14">
        <v>0</v>
      </c>
      <c r="G226" s="14">
        <v>0</v>
      </c>
      <c r="H226" s="150"/>
      <c r="I226" s="74" t="s">
        <v>163</v>
      </c>
      <c r="J226" s="74"/>
      <c r="K226" s="98">
        <v>0</v>
      </c>
      <c r="L226" s="99">
        <v>0</v>
      </c>
    </row>
    <row r="227" spans="1:12" ht="18" customHeight="1" x14ac:dyDescent="0.4">
      <c r="A227" s="2"/>
      <c r="B227" s="2"/>
      <c r="C227" s="115"/>
      <c r="D227" s="97" t="s">
        <v>21</v>
      </c>
      <c r="E227" s="97"/>
      <c r="F227" s="14">
        <v>0</v>
      </c>
      <c r="G227" s="14">
        <v>0</v>
      </c>
      <c r="H227" s="150"/>
      <c r="I227" s="74"/>
      <c r="J227" s="74"/>
      <c r="K227" s="98"/>
      <c r="L227" s="99"/>
    </row>
    <row r="228" spans="1:12" ht="18" customHeight="1" thickBot="1" x14ac:dyDescent="0.45">
      <c r="A228" s="2"/>
      <c r="B228" s="2"/>
      <c r="C228" s="115"/>
      <c r="D228" s="78" t="s">
        <v>22</v>
      </c>
      <c r="E228" s="78"/>
      <c r="F228" s="14">
        <v>0</v>
      </c>
      <c r="G228" s="14">
        <v>0</v>
      </c>
      <c r="H228" s="140" t="s">
        <v>164</v>
      </c>
      <c r="I228" s="140"/>
      <c r="J228" s="140"/>
      <c r="K228" s="16">
        <v>0</v>
      </c>
      <c r="L228" s="17">
        <v>0</v>
      </c>
    </row>
    <row r="229" spans="1:12" ht="18" customHeight="1" thickTop="1" thickBot="1" x14ac:dyDescent="0.45">
      <c r="A229" s="2"/>
      <c r="B229" s="2"/>
      <c r="C229" s="116"/>
      <c r="D229" s="141" t="s">
        <v>23</v>
      </c>
      <c r="E229" s="141"/>
      <c r="F229" s="15">
        <v>0</v>
      </c>
      <c r="G229" s="15">
        <v>0</v>
      </c>
      <c r="H229" s="142" t="s">
        <v>11</v>
      </c>
      <c r="I229" s="142"/>
      <c r="J229" s="142"/>
      <c r="K229" s="10">
        <f>SUM(F215:F229,K215:K222,K224:K228)</f>
        <v>0</v>
      </c>
      <c r="L229" s="11">
        <f>SUM(G215:G229,L215:L222,L224:L228)</f>
        <v>0</v>
      </c>
    </row>
    <row r="230" spans="1:12" ht="18" customHeight="1" x14ac:dyDescent="0.4">
      <c r="A230" s="2"/>
      <c r="B230" s="2"/>
      <c r="H230" s="2"/>
    </row>
    <row r="231" spans="1:12" ht="18" customHeight="1" x14ac:dyDescent="0.4">
      <c r="A231" s="2" t="s">
        <v>117</v>
      </c>
      <c r="B231" s="2">
        <v>3</v>
      </c>
      <c r="C231" s="1" t="s">
        <v>134</v>
      </c>
      <c r="H231" s="2"/>
    </row>
    <row r="232" spans="1:12" ht="18" customHeight="1" thickBot="1" x14ac:dyDescent="0.45">
      <c r="A232" s="2"/>
      <c r="B232" s="2"/>
      <c r="C232" s="1" t="s">
        <v>151</v>
      </c>
      <c r="H232" s="2"/>
    </row>
    <row r="233" spans="1:12" ht="18" customHeight="1" x14ac:dyDescent="0.4">
      <c r="A233" s="2"/>
      <c r="B233" s="2"/>
      <c r="C233" s="131" t="s">
        <v>107</v>
      </c>
      <c r="D233" s="132"/>
      <c r="E233" s="132"/>
      <c r="F233" s="132"/>
      <c r="G233" s="132"/>
      <c r="H233" s="132"/>
      <c r="I233" s="133"/>
      <c r="J233" s="40"/>
    </row>
    <row r="234" spans="1:12" ht="18" customHeight="1" x14ac:dyDescent="0.4">
      <c r="A234" s="2"/>
      <c r="B234" s="2"/>
      <c r="C234" s="61" t="s">
        <v>100</v>
      </c>
      <c r="D234" s="62"/>
      <c r="E234" s="62"/>
      <c r="F234" s="62"/>
      <c r="G234" s="62"/>
      <c r="H234" s="62"/>
      <c r="I234" s="63"/>
      <c r="J234" s="39"/>
    </row>
    <row r="235" spans="1:12" ht="18" customHeight="1" x14ac:dyDescent="0.4">
      <c r="A235" s="2"/>
      <c r="B235" s="2"/>
      <c r="C235" s="88" t="s">
        <v>101</v>
      </c>
      <c r="D235" s="89"/>
      <c r="E235" s="89"/>
      <c r="F235" s="89"/>
      <c r="G235" s="89"/>
      <c r="H235" s="89"/>
      <c r="I235" s="90"/>
      <c r="J235" s="39"/>
    </row>
    <row r="236" spans="1:12" ht="18" customHeight="1" x14ac:dyDescent="0.4">
      <c r="A236" s="2"/>
      <c r="B236" s="2"/>
      <c r="C236" s="88" t="s">
        <v>103</v>
      </c>
      <c r="D236" s="89"/>
      <c r="E236" s="89"/>
      <c r="F236" s="89"/>
      <c r="G236" s="89"/>
      <c r="H236" s="89"/>
      <c r="I236" s="90"/>
      <c r="J236" s="39"/>
    </row>
    <row r="237" spans="1:12" ht="18" customHeight="1" x14ac:dyDescent="0.4">
      <c r="A237" s="2"/>
      <c r="B237" s="2"/>
      <c r="C237" s="88" t="s">
        <v>102</v>
      </c>
      <c r="D237" s="89"/>
      <c r="E237" s="89"/>
      <c r="F237" s="89"/>
      <c r="G237" s="89"/>
      <c r="H237" s="89"/>
      <c r="I237" s="90"/>
      <c r="J237" s="39"/>
    </row>
    <row r="238" spans="1:12" ht="18" customHeight="1" x14ac:dyDescent="0.4">
      <c r="A238" s="2"/>
      <c r="B238" s="2"/>
      <c r="C238" s="88" t="s">
        <v>104</v>
      </c>
      <c r="D238" s="89"/>
      <c r="E238" s="89"/>
      <c r="F238" s="89"/>
      <c r="G238" s="89"/>
      <c r="H238" s="89"/>
      <c r="I238" s="90"/>
      <c r="J238" s="39"/>
    </row>
    <row r="239" spans="1:12" ht="18" customHeight="1" x14ac:dyDescent="0.4">
      <c r="A239" s="2"/>
      <c r="B239" s="2"/>
      <c r="C239" s="88" t="s">
        <v>105</v>
      </c>
      <c r="D239" s="89"/>
      <c r="E239" s="89"/>
      <c r="F239" s="89"/>
      <c r="G239" s="89"/>
      <c r="H239" s="89"/>
      <c r="I239" s="90"/>
      <c r="J239" s="39"/>
    </row>
    <row r="240" spans="1:12" ht="18" customHeight="1" x14ac:dyDescent="0.4">
      <c r="A240" s="2"/>
      <c r="B240" s="2"/>
      <c r="C240" s="61" t="s">
        <v>106</v>
      </c>
      <c r="D240" s="62"/>
      <c r="E240" s="62"/>
      <c r="F240" s="62"/>
      <c r="G240" s="62"/>
      <c r="H240" s="62"/>
      <c r="I240" s="63"/>
      <c r="J240" s="39"/>
    </row>
    <row r="241" spans="1:12" ht="18" customHeight="1" x14ac:dyDescent="0.4">
      <c r="A241" s="2"/>
      <c r="B241" s="2"/>
      <c r="C241" s="91"/>
      <c r="D241" s="92"/>
      <c r="E241" s="92"/>
      <c r="F241" s="92"/>
      <c r="G241" s="92"/>
      <c r="H241" s="92"/>
      <c r="I241" s="92"/>
      <c r="J241" s="93"/>
    </row>
    <row r="242" spans="1:12" ht="18" customHeight="1" thickBot="1" x14ac:dyDescent="0.45">
      <c r="A242" s="2"/>
      <c r="B242" s="2"/>
      <c r="C242" s="94"/>
      <c r="D242" s="95"/>
      <c r="E242" s="95"/>
      <c r="F242" s="95"/>
      <c r="G242" s="95"/>
      <c r="H242" s="95"/>
      <c r="I242" s="95"/>
      <c r="J242" s="96"/>
    </row>
    <row r="243" spans="1:12" ht="18" customHeight="1" x14ac:dyDescent="0.4">
      <c r="A243" s="2"/>
      <c r="B243" s="2"/>
      <c r="H243" s="2"/>
    </row>
    <row r="244" spans="1:12" ht="18" customHeight="1" x14ac:dyDescent="0.4">
      <c r="A244" s="2" t="s">
        <v>117</v>
      </c>
      <c r="B244" s="2">
        <v>4</v>
      </c>
      <c r="C244" s="1" t="s">
        <v>136</v>
      </c>
      <c r="H244" s="2"/>
    </row>
    <row r="245" spans="1:12" ht="18" customHeight="1" thickBot="1" x14ac:dyDescent="0.45">
      <c r="A245" s="2"/>
      <c r="B245" s="2"/>
      <c r="C245" s="1" t="s">
        <v>151</v>
      </c>
      <c r="H245" s="2"/>
    </row>
    <row r="246" spans="1:12" ht="18" customHeight="1" x14ac:dyDescent="0.4">
      <c r="A246" s="2"/>
      <c r="B246" s="2"/>
      <c r="C246" s="100" t="s">
        <v>95</v>
      </c>
      <c r="D246" s="101"/>
      <c r="E246" s="101"/>
      <c r="F246" s="102"/>
      <c r="G246" s="40"/>
    </row>
    <row r="247" spans="1:12" ht="18" customHeight="1" x14ac:dyDescent="0.4">
      <c r="A247" s="2"/>
      <c r="B247" s="2"/>
      <c r="C247" s="61" t="s">
        <v>96</v>
      </c>
      <c r="D247" s="62"/>
      <c r="E247" s="62"/>
      <c r="F247" s="63"/>
      <c r="G247" s="39"/>
    </row>
    <row r="248" spans="1:12" ht="18" customHeight="1" x14ac:dyDescent="0.4">
      <c r="A248" s="2"/>
      <c r="B248" s="2"/>
      <c r="C248" s="88" t="s">
        <v>97</v>
      </c>
      <c r="D248" s="89"/>
      <c r="E248" s="89"/>
      <c r="F248" s="90"/>
      <c r="G248" s="39"/>
    </row>
    <row r="249" spans="1:12" ht="18" customHeight="1" x14ac:dyDescent="0.4">
      <c r="A249" s="2"/>
      <c r="B249" s="2"/>
      <c r="C249" s="61" t="s">
        <v>98</v>
      </c>
      <c r="D249" s="62"/>
      <c r="E249" s="62"/>
      <c r="F249" s="63"/>
      <c r="G249" s="39"/>
    </row>
    <row r="250" spans="1:12" ht="18" customHeight="1" x14ac:dyDescent="0.4">
      <c r="A250" s="2"/>
      <c r="B250" s="2"/>
      <c r="C250" s="61" t="s">
        <v>99</v>
      </c>
      <c r="D250" s="62"/>
      <c r="E250" s="62"/>
      <c r="F250" s="63"/>
      <c r="G250" s="39"/>
    </row>
    <row r="251" spans="1:12" ht="18" customHeight="1" x14ac:dyDescent="0.4">
      <c r="A251" s="2"/>
      <c r="B251" s="2"/>
      <c r="C251" s="91"/>
      <c r="D251" s="92"/>
      <c r="E251" s="92"/>
      <c r="F251" s="92"/>
      <c r="G251" s="93"/>
    </row>
    <row r="252" spans="1:12" ht="18" customHeight="1" thickBot="1" x14ac:dyDescent="0.45">
      <c r="A252" s="2"/>
      <c r="B252" s="2"/>
      <c r="C252" s="94"/>
      <c r="D252" s="95"/>
      <c r="E252" s="95"/>
      <c r="F252" s="95"/>
      <c r="G252" s="96"/>
    </row>
    <row r="253" spans="1:12" ht="18" customHeight="1" x14ac:dyDescent="0.4">
      <c r="A253" s="2"/>
      <c r="B253" s="2"/>
      <c r="H253" s="2"/>
    </row>
    <row r="255" spans="1:12" ht="18" customHeight="1" thickBot="1" x14ac:dyDescent="0.45"/>
    <row r="256" spans="1:12" ht="18" customHeight="1" thickBot="1" x14ac:dyDescent="0.45">
      <c r="A256" s="21">
        <v>5</v>
      </c>
      <c r="B256" s="22" t="s">
        <v>182</v>
      </c>
      <c r="C256" s="23"/>
      <c r="D256" s="23"/>
      <c r="E256" s="23"/>
      <c r="F256" s="23"/>
      <c r="G256" s="23"/>
      <c r="H256" s="22"/>
      <c r="I256" s="23"/>
      <c r="J256" s="23"/>
      <c r="K256" s="23"/>
      <c r="L256" s="24"/>
    </row>
    <row r="257" spans="1:12" ht="18" customHeight="1" x14ac:dyDescent="0.4">
      <c r="A257" s="2"/>
      <c r="B257" s="2"/>
      <c r="H257" s="2"/>
    </row>
    <row r="258" spans="1:12" ht="18" customHeight="1" x14ac:dyDescent="0.4">
      <c r="A258" s="2" t="s">
        <v>167</v>
      </c>
      <c r="B258" s="2">
        <v>1</v>
      </c>
      <c r="C258" s="1" t="s">
        <v>172</v>
      </c>
      <c r="H258" s="2"/>
    </row>
    <row r="259" spans="1:12" ht="18" customHeight="1" x14ac:dyDescent="0.4">
      <c r="A259" s="2"/>
      <c r="C259" s="1" t="s">
        <v>173</v>
      </c>
      <c r="F259" s="35"/>
      <c r="G259" s="34"/>
      <c r="H259" s="34"/>
      <c r="I259" s="34"/>
      <c r="J259" s="34"/>
      <c r="K259" s="34"/>
      <c r="L259" s="34"/>
    </row>
    <row r="260" spans="1:12" ht="18" customHeight="1" thickBot="1" x14ac:dyDescent="0.45">
      <c r="A260" s="2"/>
      <c r="D260" s="76" t="s">
        <v>171</v>
      </c>
      <c r="E260" s="76"/>
      <c r="F260" s="76"/>
      <c r="G260" s="76"/>
      <c r="H260" s="76"/>
      <c r="I260" s="76"/>
      <c r="J260" s="76"/>
      <c r="K260" s="76"/>
      <c r="L260" s="76"/>
    </row>
    <row r="261" spans="1:12" ht="18" customHeight="1" x14ac:dyDescent="0.4">
      <c r="A261" s="2"/>
      <c r="B261" s="2"/>
      <c r="C261" s="71" t="s">
        <v>174</v>
      </c>
      <c r="D261" s="72"/>
      <c r="E261" s="72"/>
      <c r="F261" s="72"/>
      <c r="G261" s="44" t="s">
        <v>168</v>
      </c>
    </row>
    <row r="262" spans="1:12" ht="18" customHeight="1" x14ac:dyDescent="0.4">
      <c r="A262" s="2"/>
      <c r="B262" s="2"/>
      <c r="C262" s="87" t="s">
        <v>175</v>
      </c>
      <c r="D262" s="78"/>
      <c r="E262" s="78"/>
      <c r="F262" s="78"/>
      <c r="G262" s="39"/>
    </row>
    <row r="263" spans="1:12" ht="18" customHeight="1" x14ac:dyDescent="0.4">
      <c r="A263" s="2"/>
      <c r="B263" s="2"/>
      <c r="C263" s="87" t="s">
        <v>176</v>
      </c>
      <c r="D263" s="78"/>
      <c r="E263" s="78"/>
      <c r="F263" s="78"/>
      <c r="G263" s="39"/>
    </row>
    <row r="264" spans="1:12" ht="18" customHeight="1" x14ac:dyDescent="0.4">
      <c r="A264" s="2"/>
      <c r="B264" s="2"/>
      <c r="C264" s="87" t="s">
        <v>177</v>
      </c>
      <c r="D264" s="78"/>
      <c r="E264" s="78"/>
      <c r="F264" s="78"/>
      <c r="G264" s="39"/>
    </row>
    <row r="265" spans="1:12" ht="18" customHeight="1" x14ac:dyDescent="0.4">
      <c r="A265" s="2"/>
      <c r="B265" s="2"/>
      <c r="C265" s="61" t="s">
        <v>178</v>
      </c>
      <c r="D265" s="62"/>
      <c r="E265" s="62"/>
      <c r="F265" s="63"/>
      <c r="G265" s="39"/>
    </row>
    <row r="266" spans="1:12" ht="18" customHeight="1" x14ac:dyDescent="0.4">
      <c r="A266" s="2"/>
      <c r="B266" s="2"/>
      <c r="C266" s="73" t="s">
        <v>179</v>
      </c>
      <c r="D266" s="74"/>
      <c r="E266" s="74"/>
      <c r="F266" s="74"/>
      <c r="G266" s="75"/>
    </row>
    <row r="267" spans="1:12" ht="18" customHeight="1" x14ac:dyDescent="0.4">
      <c r="A267" s="2"/>
      <c r="B267" s="2"/>
      <c r="C267" s="73"/>
      <c r="D267" s="74"/>
      <c r="E267" s="74"/>
      <c r="F267" s="74"/>
      <c r="G267" s="75"/>
    </row>
    <row r="268" spans="1:12" ht="18" customHeight="1" x14ac:dyDescent="0.4">
      <c r="A268" s="2"/>
      <c r="B268" s="2"/>
      <c r="C268" s="73" t="s">
        <v>180</v>
      </c>
      <c r="D268" s="74"/>
      <c r="E268" s="74"/>
      <c r="F268" s="74"/>
      <c r="G268" s="75"/>
    </row>
    <row r="269" spans="1:12" ht="18" customHeight="1" x14ac:dyDescent="0.4">
      <c r="A269" s="2"/>
      <c r="B269" s="2"/>
      <c r="C269" s="73"/>
      <c r="D269" s="74"/>
      <c r="E269" s="74"/>
      <c r="F269" s="74"/>
      <c r="G269" s="75"/>
    </row>
    <row r="270" spans="1:12" ht="18" customHeight="1" x14ac:dyDescent="0.4">
      <c r="A270" s="2"/>
      <c r="B270" s="2"/>
      <c r="C270" s="73" t="s">
        <v>196</v>
      </c>
      <c r="D270" s="74"/>
      <c r="E270" s="74"/>
      <c r="F270" s="74"/>
      <c r="G270" s="39"/>
    </row>
    <row r="271" spans="1:12" ht="18" customHeight="1" thickBot="1" x14ac:dyDescent="0.45">
      <c r="A271" s="2"/>
      <c r="B271" s="2"/>
      <c r="C271" s="128" t="s">
        <v>181</v>
      </c>
      <c r="D271" s="129"/>
      <c r="E271" s="129"/>
      <c r="F271" s="130"/>
      <c r="G271" s="43"/>
    </row>
    <row r="272" spans="1:12" ht="18" customHeight="1" x14ac:dyDescent="0.4">
      <c r="A272" s="2"/>
      <c r="B272" s="2"/>
      <c r="H272" s="2"/>
    </row>
    <row r="273" spans="1:12" ht="18" customHeight="1" x14ac:dyDescent="0.4">
      <c r="A273" s="2" t="s">
        <v>167</v>
      </c>
      <c r="B273" s="2">
        <v>2</v>
      </c>
      <c r="C273" s="1" t="s">
        <v>183</v>
      </c>
      <c r="H273" s="2"/>
    </row>
    <row r="274" spans="1:12" ht="18" customHeight="1" x14ac:dyDescent="0.4">
      <c r="A274" s="2"/>
      <c r="C274" s="1" t="s">
        <v>184</v>
      </c>
      <c r="F274" s="35"/>
      <c r="G274" s="34"/>
      <c r="H274" s="34"/>
      <c r="I274" s="34"/>
      <c r="J274" s="34"/>
      <c r="K274" s="34"/>
      <c r="L274" s="34"/>
    </row>
    <row r="275" spans="1:12" ht="18" customHeight="1" x14ac:dyDescent="0.4">
      <c r="A275" s="2"/>
      <c r="D275" s="1" t="s">
        <v>192</v>
      </c>
      <c r="E275" s="76" t="s">
        <v>186</v>
      </c>
      <c r="F275" s="76"/>
      <c r="G275" s="76"/>
      <c r="H275" s="76"/>
      <c r="I275" s="76"/>
      <c r="J275" s="76"/>
      <c r="K275" s="76"/>
      <c r="L275" s="34"/>
    </row>
    <row r="276" spans="1:12" ht="18" customHeight="1" x14ac:dyDescent="0.4">
      <c r="A276" s="2"/>
      <c r="D276" s="1" t="s">
        <v>191</v>
      </c>
      <c r="E276" s="76" t="s">
        <v>187</v>
      </c>
      <c r="F276" s="76"/>
      <c r="G276" s="76"/>
      <c r="H276" s="76"/>
      <c r="I276" s="76"/>
      <c r="J276" s="76"/>
      <c r="K276" s="76"/>
      <c r="L276" s="34"/>
    </row>
    <row r="277" spans="1:12" ht="18" customHeight="1" x14ac:dyDescent="0.4">
      <c r="A277" s="2"/>
      <c r="D277" s="1" t="s">
        <v>190</v>
      </c>
      <c r="E277" s="76" t="s">
        <v>212</v>
      </c>
      <c r="F277" s="76"/>
      <c r="G277" s="76"/>
      <c r="H277" s="76"/>
      <c r="I277" s="76"/>
      <c r="J277" s="76"/>
      <c r="K277" s="76"/>
      <c r="L277" s="37"/>
    </row>
    <row r="278" spans="1:12" ht="18" customHeight="1" thickBot="1" x14ac:dyDescent="0.45">
      <c r="A278" s="2"/>
      <c r="D278" s="1" t="s">
        <v>211</v>
      </c>
      <c r="E278" s="76" t="s">
        <v>185</v>
      </c>
      <c r="F278" s="76"/>
      <c r="G278" s="76"/>
      <c r="H278" s="76"/>
      <c r="I278" s="76"/>
      <c r="J278" s="76"/>
      <c r="K278" s="76"/>
      <c r="L278" s="36"/>
    </row>
    <row r="279" spans="1:12" ht="18" customHeight="1" x14ac:dyDescent="0.4">
      <c r="A279" s="2"/>
      <c r="B279" s="2"/>
      <c r="C279" s="71" t="s">
        <v>174</v>
      </c>
      <c r="D279" s="72"/>
      <c r="E279" s="72"/>
      <c r="F279" s="72"/>
      <c r="G279" s="44" t="s">
        <v>168</v>
      </c>
    </row>
    <row r="280" spans="1:12" ht="18" customHeight="1" x14ac:dyDescent="0.4">
      <c r="A280" s="2"/>
      <c r="B280" s="2"/>
      <c r="C280" s="48" t="s">
        <v>188</v>
      </c>
      <c r="D280" s="49"/>
      <c r="E280" s="49"/>
      <c r="F280" s="50"/>
      <c r="G280" s="57"/>
    </row>
    <row r="281" spans="1:12" ht="18" customHeight="1" x14ac:dyDescent="0.4">
      <c r="A281" s="2"/>
      <c r="B281" s="2"/>
      <c r="C281" s="64"/>
      <c r="D281" s="65"/>
      <c r="E281" s="65"/>
      <c r="F281" s="77"/>
      <c r="G281" s="60"/>
    </row>
    <row r="282" spans="1:12" ht="18" customHeight="1" x14ac:dyDescent="0.4">
      <c r="A282" s="2"/>
      <c r="B282" s="2"/>
      <c r="C282" s="48" t="s">
        <v>189</v>
      </c>
      <c r="D282" s="49"/>
      <c r="E282" s="49"/>
      <c r="F282" s="50"/>
      <c r="G282" s="57"/>
    </row>
    <row r="283" spans="1:12" ht="18" customHeight="1" x14ac:dyDescent="0.4">
      <c r="A283" s="2"/>
      <c r="B283" s="2"/>
      <c r="C283" s="64"/>
      <c r="D283" s="65"/>
      <c r="E283" s="65"/>
      <c r="F283" s="77"/>
      <c r="G283" s="60"/>
    </row>
    <row r="284" spans="1:12" ht="18" customHeight="1" x14ac:dyDescent="0.4">
      <c r="A284" s="2"/>
      <c r="B284" s="2"/>
      <c r="C284" s="48" t="s">
        <v>197</v>
      </c>
      <c r="D284" s="49"/>
      <c r="E284" s="49"/>
      <c r="F284" s="49"/>
      <c r="G284" s="57"/>
    </row>
    <row r="285" spans="1:12" ht="18" customHeight="1" x14ac:dyDescent="0.4">
      <c r="A285" s="2"/>
      <c r="B285" s="2"/>
      <c r="C285" s="64"/>
      <c r="D285" s="65"/>
      <c r="E285" s="65"/>
      <c r="F285" s="65"/>
      <c r="G285" s="60"/>
    </row>
    <row r="286" spans="1:12" ht="18" customHeight="1" x14ac:dyDescent="0.4">
      <c r="A286" s="2"/>
      <c r="B286" s="2"/>
      <c r="C286" s="61" t="s">
        <v>198</v>
      </c>
      <c r="D286" s="62"/>
      <c r="E286" s="62"/>
      <c r="F286" s="62"/>
      <c r="G286" s="146"/>
    </row>
    <row r="287" spans="1:12" ht="18" customHeight="1" x14ac:dyDescent="0.4">
      <c r="A287" s="2"/>
      <c r="B287" s="2"/>
      <c r="C287" s="61" t="s">
        <v>199</v>
      </c>
      <c r="D287" s="62"/>
      <c r="E287" s="62"/>
      <c r="F287" s="63"/>
      <c r="G287" s="39"/>
    </row>
    <row r="288" spans="1:12" ht="18" customHeight="1" x14ac:dyDescent="0.4">
      <c r="A288" s="2"/>
      <c r="B288" s="2"/>
      <c r="C288" s="48" t="s">
        <v>200</v>
      </c>
      <c r="D288" s="66"/>
      <c r="E288" s="66"/>
      <c r="F288" s="67"/>
      <c r="G288" s="57"/>
    </row>
    <row r="289" spans="1:7" ht="18" customHeight="1" x14ac:dyDescent="0.4">
      <c r="A289" s="2"/>
      <c r="B289" s="2"/>
      <c r="C289" s="68"/>
      <c r="D289" s="69"/>
      <c r="E289" s="69"/>
      <c r="F289" s="70"/>
      <c r="G289" s="60"/>
    </row>
    <row r="290" spans="1:7" ht="18" customHeight="1" x14ac:dyDescent="0.4">
      <c r="A290" s="2"/>
      <c r="B290" s="2"/>
      <c r="C290" s="48" t="s">
        <v>210</v>
      </c>
      <c r="D290" s="66"/>
      <c r="E290" s="66"/>
      <c r="F290" s="67"/>
      <c r="G290" s="57"/>
    </row>
    <row r="291" spans="1:7" ht="18" customHeight="1" x14ac:dyDescent="0.4">
      <c r="A291" s="2"/>
      <c r="B291" s="2"/>
      <c r="C291" s="68"/>
      <c r="D291" s="69"/>
      <c r="E291" s="69"/>
      <c r="F291" s="70"/>
      <c r="G291" s="60"/>
    </row>
    <row r="292" spans="1:7" ht="18" customHeight="1" x14ac:dyDescent="0.4">
      <c r="A292" s="2"/>
      <c r="B292" s="2"/>
      <c r="C292" s="61" t="s">
        <v>201</v>
      </c>
      <c r="D292" s="62"/>
      <c r="E292" s="62"/>
      <c r="F292" s="63"/>
      <c r="G292" s="39"/>
    </row>
    <row r="293" spans="1:7" ht="18" customHeight="1" x14ac:dyDescent="0.4">
      <c r="A293" s="2"/>
      <c r="B293" s="2"/>
      <c r="C293" s="61" t="s">
        <v>202</v>
      </c>
      <c r="D293" s="62"/>
      <c r="E293" s="62"/>
      <c r="F293" s="63"/>
      <c r="G293" s="39"/>
    </row>
    <row r="294" spans="1:7" ht="18" customHeight="1" x14ac:dyDescent="0.4">
      <c r="A294" s="2"/>
      <c r="B294" s="2"/>
      <c r="C294" s="61" t="s">
        <v>203</v>
      </c>
      <c r="D294" s="62"/>
      <c r="E294" s="62"/>
      <c r="F294" s="63"/>
      <c r="G294" s="39"/>
    </row>
    <row r="295" spans="1:7" ht="18" customHeight="1" x14ac:dyDescent="0.4">
      <c r="A295" s="2"/>
      <c r="B295" s="2"/>
      <c r="C295" s="61" t="s">
        <v>204</v>
      </c>
      <c r="D295" s="62"/>
      <c r="E295" s="62"/>
      <c r="F295" s="63"/>
      <c r="G295" s="39"/>
    </row>
    <row r="296" spans="1:7" ht="18" customHeight="1" x14ac:dyDescent="0.4">
      <c r="A296" s="2"/>
      <c r="B296" s="2"/>
      <c r="C296" s="48" t="s">
        <v>205</v>
      </c>
      <c r="D296" s="66"/>
      <c r="E296" s="66"/>
      <c r="F296" s="67"/>
      <c r="G296" s="57"/>
    </row>
    <row r="297" spans="1:7" ht="18" customHeight="1" x14ac:dyDescent="0.4">
      <c r="A297" s="2"/>
      <c r="B297" s="2"/>
      <c r="C297" s="68"/>
      <c r="D297" s="69"/>
      <c r="E297" s="69"/>
      <c r="F297" s="70"/>
      <c r="G297" s="60"/>
    </row>
    <row r="298" spans="1:7" ht="18" customHeight="1" x14ac:dyDescent="0.4">
      <c r="A298" s="2"/>
      <c r="B298" s="2"/>
      <c r="C298" s="61" t="s">
        <v>206</v>
      </c>
      <c r="D298" s="62"/>
      <c r="E298" s="62"/>
      <c r="F298" s="63"/>
      <c r="G298" s="39"/>
    </row>
    <row r="299" spans="1:7" ht="18" customHeight="1" x14ac:dyDescent="0.4">
      <c r="A299" s="2"/>
      <c r="B299" s="2"/>
      <c r="C299" s="61" t="s">
        <v>207</v>
      </c>
      <c r="D299" s="62"/>
      <c r="E299" s="62"/>
      <c r="F299" s="63"/>
      <c r="G299" s="39"/>
    </row>
    <row r="300" spans="1:7" ht="18" customHeight="1" x14ac:dyDescent="0.4">
      <c r="A300" s="2"/>
      <c r="B300" s="2"/>
      <c r="C300" s="61" t="s">
        <v>208</v>
      </c>
      <c r="D300" s="62"/>
      <c r="E300" s="62"/>
      <c r="F300" s="63"/>
      <c r="G300" s="39"/>
    </row>
    <row r="301" spans="1:7" ht="18" customHeight="1" x14ac:dyDescent="0.4">
      <c r="A301" s="2"/>
      <c r="B301" s="2"/>
      <c r="C301" s="48" t="s">
        <v>209</v>
      </c>
      <c r="D301" s="49"/>
      <c r="E301" s="49"/>
      <c r="F301" s="50"/>
      <c r="G301" s="57"/>
    </row>
    <row r="302" spans="1:7" ht="18" customHeight="1" x14ac:dyDescent="0.4">
      <c r="A302" s="2"/>
      <c r="B302" s="2"/>
      <c r="C302" s="51"/>
      <c r="D302" s="52"/>
      <c r="E302" s="52"/>
      <c r="F302" s="53"/>
      <c r="G302" s="58"/>
    </row>
    <row r="303" spans="1:7" ht="18" customHeight="1" thickBot="1" x14ac:dyDescent="0.45">
      <c r="A303" s="2"/>
      <c r="B303" s="2"/>
      <c r="C303" s="54"/>
      <c r="D303" s="55"/>
      <c r="E303" s="55"/>
      <c r="F303" s="56"/>
      <c r="G303" s="59"/>
    </row>
    <row r="304" spans="1:7" ht="18" customHeight="1" x14ac:dyDescent="0.4">
      <c r="A304" s="2"/>
      <c r="B304" s="2"/>
    </row>
    <row r="305" spans="1:12" ht="18" customHeight="1" x14ac:dyDescent="0.4">
      <c r="A305" s="2"/>
      <c r="B305" s="2"/>
    </row>
    <row r="306" spans="1:12" ht="18" customHeight="1" x14ac:dyDescent="0.4">
      <c r="L306" s="7" t="s">
        <v>108</v>
      </c>
    </row>
  </sheetData>
  <mergeCells count="383">
    <mergeCell ref="P96:P97"/>
    <mergeCell ref="O96:O99"/>
    <mergeCell ref="P98:P99"/>
    <mergeCell ref="O95:Q95"/>
    <mergeCell ref="P90:P91"/>
    <mergeCell ref="P92:P93"/>
    <mergeCell ref="O51:O52"/>
    <mergeCell ref="O50:P50"/>
    <mergeCell ref="O53:O54"/>
    <mergeCell ref="O90:O93"/>
    <mergeCell ref="O89:Q89"/>
    <mergeCell ref="C265:F265"/>
    <mergeCell ref="C271:F271"/>
    <mergeCell ref="C286:G286"/>
    <mergeCell ref="G39:I39"/>
    <mergeCell ref="G40:I40"/>
    <mergeCell ref="L31:L32"/>
    <mergeCell ref="K117:K118"/>
    <mergeCell ref="L117:L118"/>
    <mergeCell ref="H49:J49"/>
    <mergeCell ref="H50:I50"/>
    <mergeCell ref="H51:I51"/>
    <mergeCell ref="H52:I52"/>
    <mergeCell ref="H53:I53"/>
    <mergeCell ref="H54:I54"/>
    <mergeCell ref="H55:I55"/>
    <mergeCell ref="H56:I56"/>
    <mergeCell ref="H57:I57"/>
    <mergeCell ref="H98:I98"/>
    <mergeCell ref="H99:I99"/>
    <mergeCell ref="I116:J116"/>
    <mergeCell ref="I117:J118"/>
    <mergeCell ref="G107:G109"/>
    <mergeCell ref="F49:G49"/>
    <mergeCell ref="G42:I42"/>
    <mergeCell ref="G41:I41"/>
    <mergeCell ref="H105:J105"/>
    <mergeCell ref="G34:G35"/>
    <mergeCell ref="I126:J126"/>
    <mergeCell ref="I127:J127"/>
    <mergeCell ref="C202:E202"/>
    <mergeCell ref="C201:E201"/>
    <mergeCell ref="C198:E198"/>
    <mergeCell ref="C199:E199"/>
    <mergeCell ref="C200:E200"/>
    <mergeCell ref="C195:E196"/>
    <mergeCell ref="H170:I170"/>
    <mergeCell ref="H174:I174"/>
    <mergeCell ref="H175:I175"/>
    <mergeCell ref="H177:I177"/>
    <mergeCell ref="H124:H136"/>
    <mergeCell ref="I124:J124"/>
    <mergeCell ref="G110:G111"/>
    <mergeCell ref="F195:G195"/>
    <mergeCell ref="C197:E197"/>
    <mergeCell ref="C191:F191"/>
    <mergeCell ref="C192:F192"/>
    <mergeCell ref="C179:F180"/>
    <mergeCell ref="G179:G180"/>
    <mergeCell ref="I226:J227"/>
    <mergeCell ref="H179:I180"/>
    <mergeCell ref="H183:I184"/>
    <mergeCell ref="H185:I186"/>
    <mergeCell ref="H191:I191"/>
    <mergeCell ref="H192:I192"/>
    <mergeCell ref="H187:I187"/>
    <mergeCell ref="H189:I189"/>
    <mergeCell ref="H178:I178"/>
    <mergeCell ref="H190:I190"/>
    <mergeCell ref="I223:L223"/>
    <mergeCell ref="I225:J225"/>
    <mergeCell ref="H182:I182"/>
    <mergeCell ref="D135:E135"/>
    <mergeCell ref="H181:I181"/>
    <mergeCell ref="C160:F160"/>
    <mergeCell ref="H164:I164"/>
    <mergeCell ref="H165:I165"/>
    <mergeCell ref="H167:I167"/>
    <mergeCell ref="H168:I168"/>
    <mergeCell ref="H169:I169"/>
    <mergeCell ref="H159:I159"/>
    <mergeCell ref="H160:I160"/>
    <mergeCell ref="C169:F169"/>
    <mergeCell ref="C161:F161"/>
    <mergeCell ref="C162:F162"/>
    <mergeCell ref="C173:F174"/>
    <mergeCell ref="C175:F175"/>
    <mergeCell ref="C176:F176"/>
    <mergeCell ref="C177:F177"/>
    <mergeCell ref="D115:E115"/>
    <mergeCell ref="H123:J123"/>
    <mergeCell ref="H119:J119"/>
    <mergeCell ref="H106:H118"/>
    <mergeCell ref="I107:J107"/>
    <mergeCell ref="I108:J108"/>
    <mergeCell ref="D128:E129"/>
    <mergeCell ref="F128:F129"/>
    <mergeCell ref="F110:F111"/>
    <mergeCell ref="D106:E106"/>
    <mergeCell ref="D117:E117"/>
    <mergeCell ref="G128:G129"/>
    <mergeCell ref="C251:G252"/>
    <mergeCell ref="C249:F249"/>
    <mergeCell ref="C240:I240"/>
    <mergeCell ref="C209:E209"/>
    <mergeCell ref="C246:F246"/>
    <mergeCell ref="C247:F247"/>
    <mergeCell ref="A1:L1"/>
    <mergeCell ref="F90:G90"/>
    <mergeCell ref="H94:I94"/>
    <mergeCell ref="H95:I95"/>
    <mergeCell ref="H96:I96"/>
    <mergeCell ref="H97:I97"/>
    <mergeCell ref="C163:F163"/>
    <mergeCell ref="C154:F154"/>
    <mergeCell ref="C155:F155"/>
    <mergeCell ref="C156:F156"/>
    <mergeCell ref="C157:F157"/>
    <mergeCell ref="C158:F158"/>
    <mergeCell ref="C149:F149"/>
    <mergeCell ref="C152:F153"/>
    <mergeCell ref="C144:F144"/>
    <mergeCell ref="C145:F145"/>
    <mergeCell ref="C146:F146"/>
    <mergeCell ref="C147:I147"/>
    <mergeCell ref="D113:E113"/>
    <mergeCell ref="D114:E114"/>
    <mergeCell ref="I106:J106"/>
    <mergeCell ref="D118:E118"/>
    <mergeCell ref="F107:F109"/>
    <mergeCell ref="H143:I143"/>
    <mergeCell ref="H144:I144"/>
    <mergeCell ref="H145:I145"/>
    <mergeCell ref="H146:I146"/>
    <mergeCell ref="I115:J115"/>
    <mergeCell ref="H120:J120"/>
    <mergeCell ref="I128:J128"/>
    <mergeCell ref="D130:E130"/>
    <mergeCell ref="D131:E131"/>
    <mergeCell ref="D132:E132"/>
    <mergeCell ref="I129:J129"/>
    <mergeCell ref="I130:J131"/>
    <mergeCell ref="D133:E133"/>
    <mergeCell ref="D107:E109"/>
    <mergeCell ref="D110:E111"/>
    <mergeCell ref="D124:E124"/>
    <mergeCell ref="D125:E127"/>
    <mergeCell ref="F125:F127"/>
    <mergeCell ref="G125:G127"/>
    <mergeCell ref="C53:E53"/>
    <mergeCell ref="C54:E54"/>
    <mergeCell ref="C55:E55"/>
    <mergeCell ref="C56:E56"/>
    <mergeCell ref="C57:E57"/>
    <mergeCell ref="C63:E63"/>
    <mergeCell ref="H63:J63"/>
    <mergeCell ref="C58:E58"/>
    <mergeCell ref="H58:I58"/>
    <mergeCell ref="H28:K29"/>
    <mergeCell ref="L28:L29"/>
    <mergeCell ref="D4:E4"/>
    <mergeCell ref="F4:J4"/>
    <mergeCell ref="D5:E5"/>
    <mergeCell ref="F5:J5"/>
    <mergeCell ref="D6:E6"/>
    <mergeCell ref="F6:J6"/>
    <mergeCell ref="C28:F28"/>
    <mergeCell ref="C29:F29"/>
    <mergeCell ref="H64:H76"/>
    <mergeCell ref="I64:J64"/>
    <mergeCell ref="D65:E67"/>
    <mergeCell ref="F65:F67"/>
    <mergeCell ref="G65:G67"/>
    <mergeCell ref="I65:J65"/>
    <mergeCell ref="I66:J66"/>
    <mergeCell ref="I67:J67"/>
    <mergeCell ref="D68:E69"/>
    <mergeCell ref="F68:F69"/>
    <mergeCell ref="G68:G69"/>
    <mergeCell ref="I68:J68"/>
    <mergeCell ref="D74:E74"/>
    <mergeCell ref="I74:J74"/>
    <mergeCell ref="D75:E75"/>
    <mergeCell ref="I70:J71"/>
    <mergeCell ref="I72:L72"/>
    <mergeCell ref="K70:K71"/>
    <mergeCell ref="L70:L71"/>
    <mergeCell ref="I69:J69"/>
    <mergeCell ref="K130:K131"/>
    <mergeCell ref="L130:L131"/>
    <mergeCell ref="I132:L132"/>
    <mergeCell ref="L75:L76"/>
    <mergeCell ref="D76:E76"/>
    <mergeCell ref="D77:E77"/>
    <mergeCell ref="H77:J77"/>
    <mergeCell ref="D78:E78"/>
    <mergeCell ref="H78:J78"/>
    <mergeCell ref="D116:E116"/>
    <mergeCell ref="D119:E119"/>
    <mergeCell ref="D120:E120"/>
    <mergeCell ref="C123:E123"/>
    <mergeCell ref="C105:E105"/>
    <mergeCell ref="C106:C120"/>
    <mergeCell ref="I109:J109"/>
    <mergeCell ref="I110:J110"/>
    <mergeCell ref="D112:E112"/>
    <mergeCell ref="I114:L114"/>
    <mergeCell ref="I125:J125"/>
    <mergeCell ref="H90:J90"/>
    <mergeCell ref="H91:I91"/>
    <mergeCell ref="H92:I92"/>
    <mergeCell ref="H93:I93"/>
    <mergeCell ref="I133:J133"/>
    <mergeCell ref="D134:E134"/>
    <mergeCell ref="I134:J134"/>
    <mergeCell ref="K135:K136"/>
    <mergeCell ref="L135:L136"/>
    <mergeCell ref="D136:E136"/>
    <mergeCell ref="I220:J220"/>
    <mergeCell ref="I221:J222"/>
    <mergeCell ref="K221:K222"/>
    <mergeCell ref="L221:L222"/>
    <mergeCell ref="D215:E215"/>
    <mergeCell ref="H215:H227"/>
    <mergeCell ref="I215:J215"/>
    <mergeCell ref="D216:E218"/>
    <mergeCell ref="F216:F218"/>
    <mergeCell ref="G216:G218"/>
    <mergeCell ref="I216:J216"/>
    <mergeCell ref="I217:J217"/>
    <mergeCell ref="I218:J218"/>
    <mergeCell ref="D219:E220"/>
    <mergeCell ref="F219:F220"/>
    <mergeCell ref="G219:G220"/>
    <mergeCell ref="I219:J219"/>
    <mergeCell ref="D225:E225"/>
    <mergeCell ref="I135:J136"/>
    <mergeCell ref="C188:I188"/>
    <mergeCell ref="C181:F181"/>
    <mergeCell ref="C182:F182"/>
    <mergeCell ref="C187:F187"/>
    <mergeCell ref="C178:F178"/>
    <mergeCell ref="H161:I161"/>
    <mergeCell ref="H162:I162"/>
    <mergeCell ref="H163:I163"/>
    <mergeCell ref="G173:I173"/>
    <mergeCell ref="C166:I166"/>
    <mergeCell ref="C170:F170"/>
    <mergeCell ref="C164:F164"/>
    <mergeCell ref="C165:F165"/>
    <mergeCell ref="C167:F167"/>
    <mergeCell ref="C168:F168"/>
    <mergeCell ref="H149:I149"/>
    <mergeCell ref="H153:I153"/>
    <mergeCell ref="H142:I142"/>
    <mergeCell ref="G141:I141"/>
    <mergeCell ref="C141:F142"/>
    <mergeCell ref="G152:I152"/>
    <mergeCell ref="H176:I176"/>
    <mergeCell ref="C124:C138"/>
    <mergeCell ref="D138:E138"/>
    <mergeCell ref="H138:J138"/>
    <mergeCell ref="C214:E214"/>
    <mergeCell ref="H214:J214"/>
    <mergeCell ref="C215:C229"/>
    <mergeCell ref="H228:J228"/>
    <mergeCell ref="D229:E229"/>
    <mergeCell ref="H229:J229"/>
    <mergeCell ref="D221:E221"/>
    <mergeCell ref="D222:E222"/>
    <mergeCell ref="D223:E223"/>
    <mergeCell ref="D224:E224"/>
    <mergeCell ref="I224:J224"/>
    <mergeCell ref="H154:I154"/>
    <mergeCell ref="H155:I155"/>
    <mergeCell ref="H156:I156"/>
    <mergeCell ref="H157:I157"/>
    <mergeCell ref="H158:I158"/>
    <mergeCell ref="H148:I148"/>
    <mergeCell ref="G183:G184"/>
    <mergeCell ref="C183:F184"/>
    <mergeCell ref="C185:F186"/>
    <mergeCell ref="G185:G186"/>
    <mergeCell ref="C148:F148"/>
    <mergeCell ref="C32:F32"/>
    <mergeCell ref="C31:F31"/>
    <mergeCell ref="C30:F30"/>
    <mergeCell ref="F89:J89"/>
    <mergeCell ref="C89:E91"/>
    <mergeCell ref="C36:F36"/>
    <mergeCell ref="H30:K30"/>
    <mergeCell ref="H31:K32"/>
    <mergeCell ref="H33:K33"/>
    <mergeCell ref="H34:K34"/>
    <mergeCell ref="H35:K35"/>
    <mergeCell ref="D73:E73"/>
    <mergeCell ref="I73:J73"/>
    <mergeCell ref="K75:K76"/>
    <mergeCell ref="I75:J76"/>
    <mergeCell ref="D70:E70"/>
    <mergeCell ref="D71:E71"/>
    <mergeCell ref="D72:E72"/>
    <mergeCell ref="C64:C78"/>
    <mergeCell ref="C52:E52"/>
    <mergeCell ref="C51:E51"/>
    <mergeCell ref="C49:E50"/>
    <mergeCell ref="C42:E42"/>
    <mergeCell ref="D64:E64"/>
    <mergeCell ref="L226:L227"/>
    <mergeCell ref="D227:E227"/>
    <mergeCell ref="D228:E228"/>
    <mergeCell ref="C263:F263"/>
    <mergeCell ref="C41:E41"/>
    <mergeCell ref="C40:E40"/>
    <mergeCell ref="C39:E39"/>
    <mergeCell ref="C34:F35"/>
    <mergeCell ref="C33:F33"/>
    <mergeCell ref="C95:E95"/>
    <mergeCell ref="C94:E94"/>
    <mergeCell ref="C93:E93"/>
    <mergeCell ref="C92:E92"/>
    <mergeCell ref="C233:I233"/>
    <mergeCell ref="C190:F190"/>
    <mergeCell ref="C189:F189"/>
    <mergeCell ref="C159:F159"/>
    <mergeCell ref="C143:F143"/>
    <mergeCell ref="C99:E99"/>
    <mergeCell ref="C98:E98"/>
    <mergeCell ref="C97:E97"/>
    <mergeCell ref="C96:E96"/>
    <mergeCell ref="D137:E137"/>
    <mergeCell ref="H137:J137"/>
    <mergeCell ref="C280:F281"/>
    <mergeCell ref="G280:G281"/>
    <mergeCell ref="C282:F283"/>
    <mergeCell ref="G282:G283"/>
    <mergeCell ref="C287:F287"/>
    <mergeCell ref="I111:J111"/>
    <mergeCell ref="I112:J113"/>
    <mergeCell ref="K112:K113"/>
    <mergeCell ref="L112:L113"/>
    <mergeCell ref="D260:L260"/>
    <mergeCell ref="C261:F261"/>
    <mergeCell ref="C262:F262"/>
    <mergeCell ref="C264:F264"/>
    <mergeCell ref="C250:F250"/>
    <mergeCell ref="C248:F248"/>
    <mergeCell ref="C241:J242"/>
    <mergeCell ref="C239:I239"/>
    <mergeCell ref="C238:I238"/>
    <mergeCell ref="C237:I237"/>
    <mergeCell ref="C236:I236"/>
    <mergeCell ref="C235:I235"/>
    <mergeCell ref="C234:I234"/>
    <mergeCell ref="D226:E226"/>
    <mergeCell ref="K226:K227"/>
    <mergeCell ref="C279:F279"/>
    <mergeCell ref="C266:F267"/>
    <mergeCell ref="G266:G267"/>
    <mergeCell ref="C268:F269"/>
    <mergeCell ref="G268:G269"/>
    <mergeCell ref="C270:F270"/>
    <mergeCell ref="E275:K275"/>
    <mergeCell ref="E276:K276"/>
    <mergeCell ref="E277:K277"/>
    <mergeCell ref="E278:K278"/>
    <mergeCell ref="C301:F303"/>
    <mergeCell ref="G301:G303"/>
    <mergeCell ref="G296:G297"/>
    <mergeCell ref="C299:F299"/>
    <mergeCell ref="C298:F298"/>
    <mergeCell ref="C300:F300"/>
    <mergeCell ref="C292:F292"/>
    <mergeCell ref="C284:F285"/>
    <mergeCell ref="G284:G285"/>
    <mergeCell ref="G288:G289"/>
    <mergeCell ref="G290:G291"/>
    <mergeCell ref="C293:F293"/>
    <mergeCell ref="C294:F294"/>
    <mergeCell ref="C295:F295"/>
    <mergeCell ref="C296:F297"/>
    <mergeCell ref="C288:F289"/>
    <mergeCell ref="C290:F291"/>
  </mergeCells>
  <phoneticPr fontId="1"/>
  <dataValidations count="1">
    <dataValidation type="list" allowBlank="1" showInputMessage="1" showErrorMessage="1" sqref="G246:G250 J39:J42 F39:F42 G28:G36 F209:F210 J233:J240 L28 L30:L31 L33:L36 G262:G266 G268 G270:G271 G280 G282 G287:G288 G290 G292:G296 G298:G301 G284">
      <formula1>$N$10:$N$11</formula1>
    </dataValidation>
  </dataValidations>
  <hyperlinks>
    <hyperlink ref="D260" r:id="rId1"/>
    <hyperlink ref="E278" r:id="rId2"/>
    <hyperlink ref="E275" r:id="rId3"/>
    <hyperlink ref="E276" r:id="rId4"/>
    <hyperlink ref="E277" r:id="rId5"/>
  </hyperlinks>
  <pageMargins left="0.7" right="0.7" top="0.75" bottom="0.75" header="0.3" footer="0.3"/>
  <pageSetup paperSize="9" scale="75" orientation="portrait" r:id="rId6"/>
  <rowBreaks count="4" manualBreakCount="4">
    <brk id="45" max="11" man="1"/>
    <brk id="100" max="11" man="1"/>
    <brk id="150" max="11" man="1"/>
    <brk id="2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2023-05-09T00:39:39Z</cp:lastPrinted>
  <dcterms:created xsi:type="dcterms:W3CDTF">2023-04-20T08:05:53Z</dcterms:created>
  <dcterms:modified xsi:type="dcterms:W3CDTF">2023-06-15T00:35:17Z</dcterms:modified>
</cp:coreProperties>
</file>